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杉本和子\Documents\女子連\支部長兼桑名杯資料\"/>
    </mc:Choice>
  </mc:AlternateContent>
  <xr:revisionPtr revIDLastSave="0" documentId="13_ncr:1_{5B604A08-56BE-4B6E-BA44-1139901D9980}" xr6:coauthVersionLast="43" xr6:coauthVersionMax="43" xr10:uidLastSave="{00000000-0000-0000-0000-000000000000}"/>
  <bookViews>
    <workbookView xWindow="-120" yWindow="-120" windowWidth="20730" windowHeight="11160" tabRatio="532" firstSheet="2" activeTab="4" xr2:uid="{00000000-000D-0000-FFFF-FFFF00000000}"/>
  </bookViews>
  <sheets>
    <sheet name="リーグ表 " sheetId="112" r:id="rId1"/>
    <sheet name="桑名杯1位トーナメント" sheetId="117" r:id="rId2"/>
    <sheet name="桑名杯2位トーナメント  " sheetId="118" r:id="rId3"/>
    <sheet name="桑名杯3.4位トーナメント " sheetId="116" r:id="rId4"/>
    <sheet name="支部長杯トーナメント" sheetId="114" r:id="rId5"/>
    <sheet name="GOGOの部トーナメント" sheetId="115" r:id="rId6"/>
    <sheet name="55歳以上男子" sheetId="83" state="hidden" r:id="rId7"/>
  </sheets>
  <definedNames>
    <definedName name="_xlnm._FilterDatabase" localSheetId="6" hidden="1">'55歳以上男子'!#REF!</definedName>
    <definedName name="_xlnm.Print_Area" localSheetId="6">'55歳以上男子'!$A$1:$AM$20</definedName>
    <definedName name="_xlnm.Print_Area" localSheetId="0">'リーグ表 '!$B$170:$V$421</definedName>
    <definedName name="_xlnm.Print_Area" localSheetId="1">桑名杯1位トーナメント!$A$3:$T$38</definedName>
    <definedName name="_xlnm.Print_Area" localSheetId="2">'桑名杯2位トーナメント  '!$A$3:$T$49</definedName>
    <definedName name="_xlnm.Print_Area" localSheetId="3">'桑名杯3.4位トーナメント '!$A$3:$T$35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7" i="112" l="1"/>
  <c r="J47" i="112"/>
  <c r="M47" i="112"/>
  <c r="P47" i="112"/>
  <c r="G48" i="112"/>
  <c r="J48" i="112"/>
  <c r="M48" i="112"/>
  <c r="P48" i="112"/>
  <c r="X49" i="112"/>
  <c r="Y49" i="112"/>
  <c r="Z49" i="112"/>
  <c r="AB49" i="112"/>
  <c r="X50" i="112"/>
  <c r="Y50" i="112"/>
  <c r="Z50" i="112"/>
  <c r="AB50" i="112"/>
  <c r="G51" i="112"/>
  <c r="I51" i="112"/>
  <c r="X51" i="112"/>
  <c r="Y51" i="112"/>
  <c r="Z51" i="112"/>
  <c r="AB51" i="112"/>
  <c r="X52" i="112"/>
  <c r="Y52" i="112"/>
  <c r="Z52" i="112"/>
  <c r="AB52" i="112"/>
  <c r="AC51" i="112" s="1"/>
  <c r="G53" i="112"/>
  <c r="I53" i="112"/>
  <c r="X53" i="112"/>
  <c r="Y53" i="112"/>
  <c r="Z53" i="112"/>
  <c r="AB53" i="112"/>
  <c r="X54" i="112"/>
  <c r="Y54" i="112"/>
  <c r="Z54" i="112"/>
  <c r="AB54" i="112"/>
  <c r="G55" i="112"/>
  <c r="I55" i="112"/>
  <c r="X55" i="112"/>
  <c r="Y55" i="112"/>
  <c r="Z55" i="112"/>
  <c r="AB55" i="112"/>
  <c r="X56" i="112"/>
  <c r="Y56" i="112"/>
  <c r="Z56" i="112"/>
  <c r="AB56" i="112"/>
  <c r="AC55" i="112" s="1"/>
  <c r="AC49" i="112" l="1"/>
  <c r="AC53" i="112"/>
  <c r="AB421" i="112"/>
  <c r="Z421" i="112"/>
  <c r="Y421" i="112"/>
  <c r="X421" i="112"/>
  <c r="AB420" i="112"/>
  <c r="Z420" i="112"/>
  <c r="Y420" i="112"/>
  <c r="X420" i="112"/>
  <c r="I420" i="112"/>
  <c r="G420" i="112"/>
  <c r="AB419" i="112"/>
  <c r="Z419" i="112"/>
  <c r="Y419" i="112"/>
  <c r="X419" i="112"/>
  <c r="AB418" i="112"/>
  <c r="AC418" i="112" s="1"/>
  <c r="Z418" i="112"/>
  <c r="Y418" i="112"/>
  <c r="X418" i="112"/>
  <c r="I418" i="112"/>
  <c r="G418" i="112"/>
  <c r="AB417" i="112"/>
  <c r="Z417" i="112"/>
  <c r="Y417" i="112"/>
  <c r="X417" i="112"/>
  <c r="AB416" i="112"/>
  <c r="Z416" i="112"/>
  <c r="Y416" i="112"/>
  <c r="X416" i="112"/>
  <c r="I416" i="112"/>
  <c r="G416" i="112"/>
  <c r="AB415" i="112"/>
  <c r="Z415" i="112"/>
  <c r="Y415" i="112"/>
  <c r="X415" i="112"/>
  <c r="AB414" i="112"/>
  <c r="Z414" i="112"/>
  <c r="Y414" i="112"/>
  <c r="X414" i="112"/>
  <c r="P413" i="112"/>
  <c r="M413" i="112"/>
  <c r="J413" i="112"/>
  <c r="G413" i="112"/>
  <c r="P412" i="112"/>
  <c r="M412" i="112"/>
  <c r="J412" i="112"/>
  <c r="G412" i="112"/>
  <c r="AB410" i="112"/>
  <c r="Z410" i="112"/>
  <c r="Y410" i="112"/>
  <c r="X410" i="112"/>
  <c r="AB409" i="112"/>
  <c r="Z409" i="112"/>
  <c r="Y409" i="112"/>
  <c r="X409" i="112"/>
  <c r="I409" i="112"/>
  <c r="G409" i="112"/>
  <c r="AB408" i="112"/>
  <c r="Z408" i="112"/>
  <c r="Y408" i="112"/>
  <c r="X408" i="112"/>
  <c r="AB407" i="112"/>
  <c r="AC407" i="112" s="1"/>
  <c r="Z407" i="112"/>
  <c r="Y407" i="112"/>
  <c r="X407" i="112"/>
  <c r="I407" i="112"/>
  <c r="G407" i="112"/>
  <c r="AB406" i="112"/>
  <c r="Z406" i="112"/>
  <c r="Y406" i="112"/>
  <c r="X406" i="112"/>
  <c r="AB405" i="112"/>
  <c r="Z405" i="112"/>
  <c r="Y405" i="112"/>
  <c r="X405" i="112"/>
  <c r="I405" i="112"/>
  <c r="G405" i="112"/>
  <c r="AB404" i="112"/>
  <c r="Z404" i="112"/>
  <c r="Y404" i="112"/>
  <c r="X404" i="112"/>
  <c r="AB403" i="112"/>
  <c r="AC403" i="112" s="1"/>
  <c r="Z403" i="112"/>
  <c r="Y403" i="112"/>
  <c r="X403" i="112"/>
  <c r="P402" i="112"/>
  <c r="M402" i="112"/>
  <c r="J402" i="112"/>
  <c r="G402" i="112"/>
  <c r="P401" i="112"/>
  <c r="M401" i="112"/>
  <c r="J401" i="112"/>
  <c r="G401" i="112"/>
  <c r="AB399" i="112"/>
  <c r="Z399" i="112"/>
  <c r="Y399" i="112"/>
  <c r="X399" i="112"/>
  <c r="AB398" i="112"/>
  <c r="Z398" i="112"/>
  <c r="Y398" i="112"/>
  <c r="X398" i="112"/>
  <c r="I398" i="112"/>
  <c r="G398" i="112"/>
  <c r="AB397" i="112"/>
  <c r="Z397" i="112"/>
  <c r="Y397" i="112"/>
  <c r="X397" i="112"/>
  <c r="AB396" i="112"/>
  <c r="AC396" i="112" s="1"/>
  <c r="Z396" i="112"/>
  <c r="Y396" i="112"/>
  <c r="X396" i="112"/>
  <c r="I396" i="112"/>
  <c r="G396" i="112"/>
  <c r="AB395" i="112"/>
  <c r="Z395" i="112"/>
  <c r="Y395" i="112"/>
  <c r="X395" i="112"/>
  <c r="AB394" i="112"/>
  <c r="Z394" i="112"/>
  <c r="Y394" i="112"/>
  <c r="X394" i="112"/>
  <c r="I394" i="112"/>
  <c r="G394" i="112"/>
  <c r="AB393" i="112"/>
  <c r="Z393" i="112"/>
  <c r="Y393" i="112"/>
  <c r="X393" i="112"/>
  <c r="AB392" i="112"/>
  <c r="AC392" i="112" s="1"/>
  <c r="Z392" i="112"/>
  <c r="Y392" i="112"/>
  <c r="X392" i="112"/>
  <c r="P391" i="112"/>
  <c r="M391" i="112"/>
  <c r="J391" i="112"/>
  <c r="G391" i="112"/>
  <c r="P390" i="112"/>
  <c r="M390" i="112"/>
  <c r="J390" i="112"/>
  <c r="G390" i="112"/>
  <c r="G89" i="112"/>
  <c r="I89" i="112"/>
  <c r="X89" i="112"/>
  <c r="Y89" i="112"/>
  <c r="Z89" i="112"/>
  <c r="AB89" i="112"/>
  <c r="X90" i="112"/>
  <c r="Y90" i="112"/>
  <c r="Z90" i="112"/>
  <c r="AB90" i="112"/>
  <c r="AC416" i="112" l="1"/>
  <c r="AC394" i="112"/>
  <c r="AC414" i="112"/>
  <c r="AC405" i="112"/>
  <c r="AC89" i="112"/>
  <c r="AB388" i="112"/>
  <c r="Z388" i="112"/>
  <c r="Y388" i="112"/>
  <c r="X388" i="112"/>
  <c r="AB387" i="112"/>
  <c r="AC387" i="112" s="1"/>
  <c r="Z387" i="112"/>
  <c r="Y387" i="112"/>
  <c r="X387" i="112"/>
  <c r="U387" i="112"/>
  <c r="S387" i="112"/>
  <c r="O387" i="112"/>
  <c r="M387" i="112"/>
  <c r="L387" i="112"/>
  <c r="J387" i="112"/>
  <c r="I387" i="112"/>
  <c r="G387" i="112"/>
  <c r="AB386" i="112"/>
  <c r="Z386" i="112"/>
  <c r="Y386" i="112"/>
  <c r="X386" i="112"/>
  <c r="AB385" i="112"/>
  <c r="AC385" i="112" s="1"/>
  <c r="Z385" i="112"/>
  <c r="Y385" i="112"/>
  <c r="X385" i="112"/>
  <c r="U385" i="112"/>
  <c r="S385" i="112"/>
  <c r="L385" i="112"/>
  <c r="J385" i="112"/>
  <c r="I385" i="112"/>
  <c r="G385" i="112"/>
  <c r="AB384" i="112"/>
  <c r="Z384" i="112"/>
  <c r="Y384" i="112"/>
  <c r="X384" i="112"/>
  <c r="AB383" i="112"/>
  <c r="AC383" i="112" s="1"/>
  <c r="Z383" i="112"/>
  <c r="Y383" i="112"/>
  <c r="X383" i="112"/>
  <c r="U383" i="112"/>
  <c r="S383" i="112"/>
  <c r="I383" i="112"/>
  <c r="G383" i="112"/>
  <c r="AB382" i="112"/>
  <c r="Z382" i="112"/>
  <c r="Y382" i="112"/>
  <c r="X382" i="112"/>
  <c r="AB381" i="112"/>
  <c r="AC381" i="112" s="1"/>
  <c r="Z381" i="112"/>
  <c r="Y381" i="112"/>
  <c r="X381" i="112"/>
  <c r="U381" i="112"/>
  <c r="S381" i="112"/>
  <c r="P380" i="112"/>
  <c r="M380" i="112"/>
  <c r="J380" i="112"/>
  <c r="G380" i="112"/>
  <c r="P379" i="112"/>
  <c r="M379" i="112"/>
  <c r="J379" i="112"/>
  <c r="G379" i="112"/>
  <c r="AB377" i="112"/>
  <c r="Z377" i="112"/>
  <c r="Y377" i="112"/>
  <c r="X377" i="112"/>
  <c r="AB376" i="112"/>
  <c r="AC376" i="112" s="1"/>
  <c r="Z376" i="112"/>
  <c r="Y376" i="112"/>
  <c r="X376" i="112"/>
  <c r="U376" i="112"/>
  <c r="S376" i="112"/>
  <c r="O376" i="112"/>
  <c r="M376" i="112"/>
  <c r="L376" i="112"/>
  <c r="J376" i="112"/>
  <c r="I376" i="112"/>
  <c r="G376" i="112"/>
  <c r="AB375" i="112"/>
  <c r="Z375" i="112"/>
  <c r="Y375" i="112"/>
  <c r="X375" i="112"/>
  <c r="AB374" i="112"/>
  <c r="AC374" i="112" s="1"/>
  <c r="Z374" i="112"/>
  <c r="Y374" i="112"/>
  <c r="X374" i="112"/>
  <c r="U374" i="112"/>
  <c r="S374" i="112"/>
  <c r="L374" i="112"/>
  <c r="J374" i="112"/>
  <c r="I374" i="112"/>
  <c r="G374" i="112"/>
  <c r="AB373" i="112"/>
  <c r="Z373" i="112"/>
  <c r="Y373" i="112"/>
  <c r="X373" i="112"/>
  <c r="AB372" i="112"/>
  <c r="AC372" i="112" s="1"/>
  <c r="Z372" i="112"/>
  <c r="Y372" i="112"/>
  <c r="X372" i="112"/>
  <c r="U372" i="112"/>
  <c r="S372" i="112"/>
  <c r="I372" i="112"/>
  <c r="G372" i="112"/>
  <c r="AB371" i="112"/>
  <c r="Z371" i="112"/>
  <c r="Y371" i="112"/>
  <c r="X371" i="112"/>
  <c r="AB370" i="112"/>
  <c r="AC370" i="112" s="1"/>
  <c r="Z370" i="112"/>
  <c r="Y370" i="112"/>
  <c r="X370" i="112"/>
  <c r="U370" i="112"/>
  <c r="S370" i="112"/>
  <c r="P369" i="112"/>
  <c r="M369" i="112"/>
  <c r="J369" i="112"/>
  <c r="G369" i="112"/>
  <c r="P368" i="112"/>
  <c r="M368" i="112"/>
  <c r="J368" i="112"/>
  <c r="G368" i="112"/>
  <c r="AB366" i="112"/>
  <c r="Z366" i="112"/>
  <c r="Y366" i="112"/>
  <c r="X366" i="112"/>
  <c r="AB365" i="112"/>
  <c r="AC365" i="112" s="1"/>
  <c r="Z365" i="112"/>
  <c r="Y365" i="112"/>
  <c r="X365" i="112"/>
  <c r="U365" i="112"/>
  <c r="S365" i="112"/>
  <c r="O365" i="112"/>
  <c r="M365" i="112"/>
  <c r="L365" i="112"/>
  <c r="J365" i="112"/>
  <c r="I365" i="112"/>
  <c r="G365" i="112"/>
  <c r="AB364" i="112"/>
  <c r="Z364" i="112"/>
  <c r="Y364" i="112"/>
  <c r="X364" i="112"/>
  <c r="AB363" i="112"/>
  <c r="AC363" i="112" s="1"/>
  <c r="Z363" i="112"/>
  <c r="Y363" i="112"/>
  <c r="X363" i="112"/>
  <c r="U363" i="112"/>
  <c r="S363" i="112"/>
  <c r="L363" i="112"/>
  <c r="J363" i="112"/>
  <c r="I363" i="112"/>
  <c r="G363" i="112"/>
  <c r="AB362" i="112"/>
  <c r="Z362" i="112"/>
  <c r="Y362" i="112"/>
  <c r="X362" i="112"/>
  <c r="AB361" i="112"/>
  <c r="AC361" i="112" s="1"/>
  <c r="Z361" i="112"/>
  <c r="Y361" i="112"/>
  <c r="X361" i="112"/>
  <c r="U361" i="112"/>
  <c r="S361" i="112"/>
  <c r="I361" i="112"/>
  <c r="G361" i="112"/>
  <c r="AB360" i="112"/>
  <c r="Z360" i="112"/>
  <c r="Y360" i="112"/>
  <c r="X360" i="112"/>
  <c r="AB359" i="112"/>
  <c r="AC359" i="112" s="1"/>
  <c r="Z359" i="112"/>
  <c r="Y359" i="112"/>
  <c r="X359" i="112"/>
  <c r="U359" i="112"/>
  <c r="S359" i="112"/>
  <c r="P358" i="112"/>
  <c r="M358" i="112"/>
  <c r="J358" i="112"/>
  <c r="G358" i="112"/>
  <c r="P357" i="112"/>
  <c r="M357" i="112"/>
  <c r="J357" i="112"/>
  <c r="G357" i="112"/>
  <c r="AB355" i="112"/>
  <c r="Z355" i="112"/>
  <c r="Y355" i="112"/>
  <c r="X355" i="112"/>
  <c r="AB354" i="112"/>
  <c r="AC354" i="112" s="1"/>
  <c r="Z354" i="112"/>
  <c r="Y354" i="112"/>
  <c r="X354" i="112"/>
  <c r="U354" i="112"/>
  <c r="S354" i="112"/>
  <c r="O354" i="112"/>
  <c r="M354" i="112"/>
  <c r="L354" i="112"/>
  <c r="J354" i="112"/>
  <c r="I354" i="112"/>
  <c r="G354" i="112"/>
  <c r="AB353" i="112"/>
  <c r="Z353" i="112"/>
  <c r="Y353" i="112"/>
  <c r="X353" i="112"/>
  <c r="AB352" i="112"/>
  <c r="AC352" i="112" s="1"/>
  <c r="Z352" i="112"/>
  <c r="Y352" i="112"/>
  <c r="X352" i="112"/>
  <c r="U352" i="112"/>
  <c r="S352" i="112"/>
  <c r="L352" i="112"/>
  <c r="J352" i="112"/>
  <c r="I352" i="112"/>
  <c r="G352" i="112"/>
  <c r="AB351" i="112"/>
  <c r="Z351" i="112"/>
  <c r="Y351" i="112"/>
  <c r="X351" i="112"/>
  <c r="AB350" i="112"/>
  <c r="AC350" i="112" s="1"/>
  <c r="Z350" i="112"/>
  <c r="Y350" i="112"/>
  <c r="X350" i="112"/>
  <c r="U350" i="112"/>
  <c r="S350" i="112"/>
  <c r="I350" i="112"/>
  <c r="G350" i="112"/>
  <c r="AB349" i="112"/>
  <c r="Z349" i="112"/>
  <c r="Y349" i="112"/>
  <c r="X349" i="112"/>
  <c r="AB348" i="112"/>
  <c r="Z348" i="112"/>
  <c r="Y348" i="112"/>
  <c r="X348" i="112"/>
  <c r="U348" i="112"/>
  <c r="S348" i="112"/>
  <c r="P347" i="112"/>
  <c r="M347" i="112"/>
  <c r="J347" i="112"/>
  <c r="G347" i="112"/>
  <c r="P346" i="112"/>
  <c r="M346" i="112"/>
  <c r="J346" i="112"/>
  <c r="G346" i="112"/>
  <c r="AB344" i="112"/>
  <c r="Z344" i="112"/>
  <c r="Y344" i="112"/>
  <c r="X344" i="112"/>
  <c r="AB343" i="112"/>
  <c r="AC343" i="112" s="1"/>
  <c r="Z343" i="112"/>
  <c r="Y343" i="112"/>
  <c r="X343" i="112"/>
  <c r="U343" i="112"/>
  <c r="S343" i="112"/>
  <c r="O343" i="112"/>
  <c r="M343" i="112"/>
  <c r="L343" i="112"/>
  <c r="J343" i="112"/>
  <c r="I343" i="112"/>
  <c r="G343" i="112"/>
  <c r="AB342" i="112"/>
  <c r="Z342" i="112"/>
  <c r="Y342" i="112"/>
  <c r="X342" i="112"/>
  <c r="AB341" i="112"/>
  <c r="AC341" i="112" s="1"/>
  <c r="Z341" i="112"/>
  <c r="Y341" i="112"/>
  <c r="X341" i="112"/>
  <c r="U341" i="112"/>
  <c r="S341" i="112"/>
  <c r="L341" i="112"/>
  <c r="J341" i="112"/>
  <c r="I341" i="112"/>
  <c r="G341" i="112"/>
  <c r="AB340" i="112"/>
  <c r="Z340" i="112"/>
  <c r="Y340" i="112"/>
  <c r="X340" i="112"/>
  <c r="AB339" i="112"/>
  <c r="AC339" i="112" s="1"/>
  <c r="Z339" i="112"/>
  <c r="Y339" i="112"/>
  <c r="X339" i="112"/>
  <c r="U339" i="112"/>
  <c r="S339" i="112"/>
  <c r="I339" i="112"/>
  <c r="G339" i="112"/>
  <c r="AB338" i="112"/>
  <c r="Z338" i="112"/>
  <c r="Y338" i="112"/>
  <c r="X338" i="112"/>
  <c r="AB337" i="112"/>
  <c r="Z337" i="112"/>
  <c r="Y337" i="112"/>
  <c r="X337" i="112"/>
  <c r="U337" i="112"/>
  <c r="S337" i="112"/>
  <c r="P336" i="112"/>
  <c r="M336" i="112"/>
  <c r="J336" i="112"/>
  <c r="G336" i="112"/>
  <c r="P335" i="112"/>
  <c r="M335" i="112"/>
  <c r="J335" i="112"/>
  <c r="G335" i="112"/>
  <c r="AB333" i="112"/>
  <c r="Z333" i="112"/>
  <c r="Y333" i="112"/>
  <c r="X333" i="112"/>
  <c r="AB332" i="112"/>
  <c r="AC332" i="112" s="1"/>
  <c r="Z332" i="112"/>
  <c r="Y332" i="112"/>
  <c r="X332" i="112"/>
  <c r="U332" i="112"/>
  <c r="S332" i="112"/>
  <c r="O332" i="112"/>
  <c r="M332" i="112"/>
  <c r="L332" i="112"/>
  <c r="J332" i="112"/>
  <c r="I332" i="112"/>
  <c r="G332" i="112"/>
  <c r="AB331" i="112"/>
  <c r="Z331" i="112"/>
  <c r="Y331" i="112"/>
  <c r="X331" i="112"/>
  <c r="AB330" i="112"/>
  <c r="AC330" i="112" s="1"/>
  <c r="Z330" i="112"/>
  <c r="Y330" i="112"/>
  <c r="X330" i="112"/>
  <c r="U330" i="112"/>
  <c r="S330" i="112"/>
  <c r="L330" i="112"/>
  <c r="J330" i="112"/>
  <c r="I330" i="112"/>
  <c r="G330" i="112"/>
  <c r="AB329" i="112"/>
  <c r="Z329" i="112"/>
  <c r="Y329" i="112"/>
  <c r="X329" i="112"/>
  <c r="AB328" i="112"/>
  <c r="AC328" i="112" s="1"/>
  <c r="Z328" i="112"/>
  <c r="Y328" i="112"/>
  <c r="X328" i="112"/>
  <c r="U328" i="112"/>
  <c r="S328" i="112"/>
  <c r="I328" i="112"/>
  <c r="G328" i="112"/>
  <c r="AB327" i="112"/>
  <c r="Z327" i="112"/>
  <c r="Y327" i="112"/>
  <c r="X327" i="112"/>
  <c r="AB326" i="112"/>
  <c r="AC326" i="112" s="1"/>
  <c r="Z326" i="112"/>
  <c r="Y326" i="112"/>
  <c r="X326" i="112"/>
  <c r="U326" i="112"/>
  <c r="S326" i="112"/>
  <c r="P325" i="112"/>
  <c r="M325" i="112"/>
  <c r="J325" i="112"/>
  <c r="G325" i="112"/>
  <c r="P324" i="112"/>
  <c r="M324" i="112"/>
  <c r="J324" i="112"/>
  <c r="G324" i="112"/>
  <c r="AB322" i="112"/>
  <c r="Z322" i="112"/>
  <c r="Y322" i="112"/>
  <c r="X322" i="112"/>
  <c r="AB321" i="112"/>
  <c r="AC321" i="112" s="1"/>
  <c r="Z321" i="112"/>
  <c r="Y321" i="112"/>
  <c r="X321" i="112"/>
  <c r="U321" i="112"/>
  <c r="S321" i="112"/>
  <c r="O321" i="112"/>
  <c r="M321" i="112"/>
  <c r="L321" i="112"/>
  <c r="J321" i="112"/>
  <c r="I321" i="112"/>
  <c r="G321" i="112"/>
  <c r="AB320" i="112"/>
  <c r="Z320" i="112"/>
  <c r="Y320" i="112"/>
  <c r="X320" i="112"/>
  <c r="AB319" i="112"/>
  <c r="AC319" i="112" s="1"/>
  <c r="Z319" i="112"/>
  <c r="Y319" i="112"/>
  <c r="X319" i="112"/>
  <c r="U319" i="112"/>
  <c r="S319" i="112"/>
  <c r="L319" i="112"/>
  <c r="J319" i="112"/>
  <c r="I319" i="112"/>
  <c r="G319" i="112"/>
  <c r="AB318" i="112"/>
  <c r="Z318" i="112"/>
  <c r="Y318" i="112"/>
  <c r="X318" i="112"/>
  <c r="AB317" i="112"/>
  <c r="AC317" i="112" s="1"/>
  <c r="Z317" i="112"/>
  <c r="Y317" i="112"/>
  <c r="X317" i="112"/>
  <c r="U317" i="112"/>
  <c r="S317" i="112"/>
  <c r="I317" i="112"/>
  <c r="G317" i="112"/>
  <c r="AB316" i="112"/>
  <c r="Z316" i="112"/>
  <c r="Y316" i="112"/>
  <c r="X316" i="112"/>
  <c r="AB315" i="112"/>
  <c r="AC315" i="112" s="1"/>
  <c r="Z315" i="112"/>
  <c r="Y315" i="112"/>
  <c r="X315" i="112"/>
  <c r="U315" i="112"/>
  <c r="S315" i="112"/>
  <c r="P314" i="112"/>
  <c r="M314" i="112"/>
  <c r="J314" i="112"/>
  <c r="G314" i="112"/>
  <c r="P313" i="112"/>
  <c r="M313" i="112"/>
  <c r="J313" i="112"/>
  <c r="G313" i="112"/>
  <c r="AB311" i="112"/>
  <c r="Z311" i="112"/>
  <c r="Y311" i="112"/>
  <c r="X311" i="112"/>
  <c r="AB310" i="112"/>
  <c r="AC310" i="112" s="1"/>
  <c r="Z310" i="112"/>
  <c r="Y310" i="112"/>
  <c r="X310" i="112"/>
  <c r="U310" i="112"/>
  <c r="S310" i="112"/>
  <c r="O310" i="112"/>
  <c r="M310" i="112"/>
  <c r="L310" i="112"/>
  <c r="J310" i="112"/>
  <c r="I310" i="112"/>
  <c r="G310" i="112"/>
  <c r="AB309" i="112"/>
  <c r="Z309" i="112"/>
  <c r="Y309" i="112"/>
  <c r="X309" i="112"/>
  <c r="AB308" i="112"/>
  <c r="AC308" i="112" s="1"/>
  <c r="Z308" i="112"/>
  <c r="Y308" i="112"/>
  <c r="X308" i="112"/>
  <c r="U308" i="112"/>
  <c r="S308" i="112"/>
  <c r="L308" i="112"/>
  <c r="J308" i="112"/>
  <c r="I308" i="112"/>
  <c r="G308" i="112"/>
  <c r="AB307" i="112"/>
  <c r="Z307" i="112"/>
  <c r="Y307" i="112"/>
  <c r="X307" i="112"/>
  <c r="AB306" i="112"/>
  <c r="AC306" i="112" s="1"/>
  <c r="Z306" i="112"/>
  <c r="Y306" i="112"/>
  <c r="X306" i="112"/>
  <c r="U306" i="112"/>
  <c r="S306" i="112"/>
  <c r="I306" i="112"/>
  <c r="G306" i="112"/>
  <c r="AB305" i="112"/>
  <c r="Z305" i="112"/>
  <c r="Y305" i="112"/>
  <c r="X305" i="112"/>
  <c r="AB304" i="112"/>
  <c r="AC304" i="112" s="1"/>
  <c r="Z304" i="112"/>
  <c r="Y304" i="112"/>
  <c r="X304" i="112"/>
  <c r="U304" i="112"/>
  <c r="S304" i="112"/>
  <c r="P303" i="112"/>
  <c r="M303" i="112"/>
  <c r="J303" i="112"/>
  <c r="G303" i="112"/>
  <c r="P302" i="112"/>
  <c r="M302" i="112"/>
  <c r="J302" i="112"/>
  <c r="G302" i="112"/>
  <c r="AB300" i="112"/>
  <c r="Z300" i="112"/>
  <c r="Y300" i="112"/>
  <c r="X300" i="112"/>
  <c r="AB299" i="112"/>
  <c r="AC299" i="112" s="1"/>
  <c r="Z299" i="112"/>
  <c r="Y299" i="112"/>
  <c r="X299" i="112"/>
  <c r="U299" i="112"/>
  <c r="S299" i="112"/>
  <c r="O299" i="112"/>
  <c r="M299" i="112"/>
  <c r="L299" i="112"/>
  <c r="J299" i="112"/>
  <c r="I299" i="112"/>
  <c r="G299" i="112"/>
  <c r="AB298" i="112"/>
  <c r="Z298" i="112"/>
  <c r="Y298" i="112"/>
  <c r="X298" i="112"/>
  <c r="AB297" i="112"/>
  <c r="AC297" i="112" s="1"/>
  <c r="Z297" i="112"/>
  <c r="Y297" i="112"/>
  <c r="X297" i="112"/>
  <c r="U297" i="112"/>
  <c r="S297" i="112"/>
  <c r="L297" i="112"/>
  <c r="J297" i="112"/>
  <c r="I297" i="112"/>
  <c r="G297" i="112"/>
  <c r="AB296" i="112"/>
  <c r="Z296" i="112"/>
  <c r="Y296" i="112"/>
  <c r="X296" i="112"/>
  <c r="AB295" i="112"/>
  <c r="AC295" i="112" s="1"/>
  <c r="Z295" i="112"/>
  <c r="Y295" i="112"/>
  <c r="X295" i="112"/>
  <c r="U295" i="112"/>
  <c r="S295" i="112"/>
  <c r="I295" i="112"/>
  <c r="G295" i="112"/>
  <c r="AB294" i="112"/>
  <c r="Z294" i="112"/>
  <c r="Y294" i="112"/>
  <c r="X294" i="112"/>
  <c r="AB293" i="112"/>
  <c r="AC293" i="112" s="1"/>
  <c r="Z293" i="112"/>
  <c r="Y293" i="112"/>
  <c r="X293" i="112"/>
  <c r="U293" i="112"/>
  <c r="S293" i="112"/>
  <c r="P292" i="112"/>
  <c r="M292" i="112"/>
  <c r="J292" i="112"/>
  <c r="G292" i="112"/>
  <c r="P291" i="112"/>
  <c r="M291" i="112"/>
  <c r="J291" i="112"/>
  <c r="G291" i="112"/>
  <c r="AB289" i="112"/>
  <c r="Z289" i="112"/>
  <c r="Y289" i="112"/>
  <c r="X289" i="112"/>
  <c r="AB288" i="112"/>
  <c r="AC288" i="112" s="1"/>
  <c r="Z288" i="112"/>
  <c r="Y288" i="112"/>
  <c r="X288" i="112"/>
  <c r="U288" i="112"/>
  <c r="S288" i="112"/>
  <c r="O288" i="112"/>
  <c r="M288" i="112"/>
  <c r="L288" i="112"/>
  <c r="J288" i="112"/>
  <c r="I288" i="112"/>
  <c r="G288" i="112"/>
  <c r="AB287" i="112"/>
  <c r="Z287" i="112"/>
  <c r="Y287" i="112"/>
  <c r="X287" i="112"/>
  <c r="AB286" i="112"/>
  <c r="AC286" i="112" s="1"/>
  <c r="Z286" i="112"/>
  <c r="Y286" i="112"/>
  <c r="X286" i="112"/>
  <c r="U286" i="112"/>
  <c r="S286" i="112"/>
  <c r="L286" i="112"/>
  <c r="J286" i="112"/>
  <c r="I286" i="112"/>
  <c r="G286" i="112"/>
  <c r="AB285" i="112"/>
  <c r="Z285" i="112"/>
  <c r="Y285" i="112"/>
  <c r="X285" i="112"/>
  <c r="AB284" i="112"/>
  <c r="Z284" i="112"/>
  <c r="Y284" i="112"/>
  <c r="X284" i="112"/>
  <c r="U284" i="112"/>
  <c r="S284" i="112"/>
  <c r="I284" i="112"/>
  <c r="G284" i="112"/>
  <c r="AB283" i="112"/>
  <c r="Z283" i="112"/>
  <c r="Y283" i="112"/>
  <c r="X283" i="112"/>
  <c r="AB282" i="112"/>
  <c r="AC282" i="112" s="1"/>
  <c r="Z282" i="112"/>
  <c r="Y282" i="112"/>
  <c r="X282" i="112"/>
  <c r="U282" i="112"/>
  <c r="S282" i="112"/>
  <c r="P281" i="112"/>
  <c r="M281" i="112"/>
  <c r="J281" i="112"/>
  <c r="G281" i="112"/>
  <c r="P280" i="112"/>
  <c r="M280" i="112"/>
  <c r="J280" i="112"/>
  <c r="G280" i="112"/>
  <c r="AB278" i="112"/>
  <c r="Z278" i="112"/>
  <c r="Y278" i="112"/>
  <c r="X278" i="112"/>
  <c r="AB277" i="112"/>
  <c r="AC277" i="112" s="1"/>
  <c r="Z277" i="112"/>
  <c r="Y277" i="112"/>
  <c r="X277" i="112"/>
  <c r="U277" i="112"/>
  <c r="S277" i="112"/>
  <c r="O277" i="112"/>
  <c r="M277" i="112"/>
  <c r="L277" i="112"/>
  <c r="J277" i="112"/>
  <c r="I277" i="112"/>
  <c r="G277" i="112"/>
  <c r="AB276" i="112"/>
  <c r="Z276" i="112"/>
  <c r="Y276" i="112"/>
  <c r="X276" i="112"/>
  <c r="AB275" i="112"/>
  <c r="AC275" i="112" s="1"/>
  <c r="Z275" i="112"/>
  <c r="Y275" i="112"/>
  <c r="X275" i="112"/>
  <c r="U275" i="112"/>
  <c r="S275" i="112"/>
  <c r="L275" i="112"/>
  <c r="J275" i="112"/>
  <c r="I275" i="112"/>
  <c r="G275" i="112"/>
  <c r="AB274" i="112"/>
  <c r="Z274" i="112"/>
  <c r="Y274" i="112"/>
  <c r="X274" i="112"/>
  <c r="AB273" i="112"/>
  <c r="AC273" i="112" s="1"/>
  <c r="Z273" i="112"/>
  <c r="Y273" i="112"/>
  <c r="X273" i="112"/>
  <c r="U273" i="112"/>
  <c r="S273" i="112"/>
  <c r="I273" i="112"/>
  <c r="G273" i="112"/>
  <c r="AB272" i="112"/>
  <c r="Z272" i="112"/>
  <c r="Y272" i="112"/>
  <c r="X272" i="112"/>
  <c r="AB271" i="112"/>
  <c r="Z271" i="112"/>
  <c r="Y271" i="112"/>
  <c r="X271" i="112"/>
  <c r="U271" i="112"/>
  <c r="S271" i="112"/>
  <c r="P270" i="112"/>
  <c r="M270" i="112"/>
  <c r="J270" i="112"/>
  <c r="G270" i="112"/>
  <c r="P269" i="112"/>
  <c r="M269" i="112"/>
  <c r="J269" i="112"/>
  <c r="G269" i="112"/>
  <c r="AB267" i="112"/>
  <c r="Z267" i="112"/>
  <c r="Y267" i="112"/>
  <c r="X267" i="112"/>
  <c r="AB266" i="112"/>
  <c r="AC266" i="112" s="1"/>
  <c r="Z266" i="112"/>
  <c r="Y266" i="112"/>
  <c r="X266" i="112"/>
  <c r="U266" i="112"/>
  <c r="S266" i="112"/>
  <c r="O266" i="112"/>
  <c r="M266" i="112"/>
  <c r="L266" i="112"/>
  <c r="J266" i="112"/>
  <c r="I266" i="112"/>
  <c r="G266" i="112"/>
  <c r="AB265" i="112"/>
  <c r="Z265" i="112"/>
  <c r="Y265" i="112"/>
  <c r="X265" i="112"/>
  <c r="AB264" i="112"/>
  <c r="AC264" i="112" s="1"/>
  <c r="Z264" i="112"/>
  <c r="Y264" i="112"/>
  <c r="X264" i="112"/>
  <c r="U264" i="112"/>
  <c r="S264" i="112"/>
  <c r="L264" i="112"/>
  <c r="J264" i="112"/>
  <c r="I264" i="112"/>
  <c r="G264" i="112"/>
  <c r="AB263" i="112"/>
  <c r="Z263" i="112"/>
  <c r="Y263" i="112"/>
  <c r="X263" i="112"/>
  <c r="AB262" i="112"/>
  <c r="AC262" i="112" s="1"/>
  <c r="Z262" i="112"/>
  <c r="Y262" i="112"/>
  <c r="X262" i="112"/>
  <c r="U262" i="112"/>
  <c r="S262" i="112"/>
  <c r="I262" i="112"/>
  <c r="G262" i="112"/>
  <c r="AB261" i="112"/>
  <c r="Z261" i="112"/>
  <c r="Y261" i="112"/>
  <c r="X261" i="112"/>
  <c r="AB260" i="112"/>
  <c r="AC260" i="112" s="1"/>
  <c r="Z260" i="112"/>
  <c r="Y260" i="112"/>
  <c r="X260" i="112"/>
  <c r="U260" i="112"/>
  <c r="S260" i="112"/>
  <c r="P259" i="112"/>
  <c r="M259" i="112"/>
  <c r="J259" i="112"/>
  <c r="G259" i="112"/>
  <c r="P258" i="112"/>
  <c r="M258" i="112"/>
  <c r="J258" i="112"/>
  <c r="G258" i="112"/>
  <c r="AB256" i="112"/>
  <c r="Z256" i="112"/>
  <c r="Y256" i="112"/>
  <c r="X256" i="112"/>
  <c r="AB255" i="112"/>
  <c r="AC255" i="112" s="1"/>
  <c r="Z255" i="112"/>
  <c r="Y255" i="112"/>
  <c r="X255" i="112"/>
  <c r="U255" i="112"/>
  <c r="S255" i="112"/>
  <c r="O255" i="112"/>
  <c r="M255" i="112"/>
  <c r="L255" i="112"/>
  <c r="J255" i="112"/>
  <c r="I255" i="112"/>
  <c r="G255" i="112"/>
  <c r="AB254" i="112"/>
  <c r="Z254" i="112"/>
  <c r="Y254" i="112"/>
  <c r="X254" i="112"/>
  <c r="AB253" i="112"/>
  <c r="AC253" i="112" s="1"/>
  <c r="Z253" i="112"/>
  <c r="Y253" i="112"/>
  <c r="X253" i="112"/>
  <c r="U253" i="112"/>
  <c r="S253" i="112"/>
  <c r="L253" i="112"/>
  <c r="J253" i="112"/>
  <c r="I253" i="112"/>
  <c r="G253" i="112"/>
  <c r="AB252" i="112"/>
  <c r="Z252" i="112"/>
  <c r="Y252" i="112"/>
  <c r="X252" i="112"/>
  <c r="AB251" i="112"/>
  <c r="AC251" i="112" s="1"/>
  <c r="Z251" i="112"/>
  <c r="Y251" i="112"/>
  <c r="X251" i="112"/>
  <c r="U251" i="112"/>
  <c r="S251" i="112"/>
  <c r="I251" i="112"/>
  <c r="G251" i="112"/>
  <c r="AB250" i="112"/>
  <c r="Z250" i="112"/>
  <c r="Y250" i="112"/>
  <c r="X250" i="112"/>
  <c r="AB249" i="112"/>
  <c r="AC249" i="112" s="1"/>
  <c r="Z249" i="112"/>
  <c r="Y249" i="112"/>
  <c r="X249" i="112"/>
  <c r="U249" i="112"/>
  <c r="S249" i="112"/>
  <c r="P248" i="112"/>
  <c r="M248" i="112"/>
  <c r="J248" i="112"/>
  <c r="G248" i="112"/>
  <c r="P247" i="112"/>
  <c r="M247" i="112"/>
  <c r="J247" i="112"/>
  <c r="G247" i="112"/>
  <c r="AB245" i="112"/>
  <c r="Z245" i="112"/>
  <c r="Y245" i="112"/>
  <c r="X245" i="112"/>
  <c r="AB244" i="112"/>
  <c r="AC244" i="112" s="1"/>
  <c r="Z244" i="112"/>
  <c r="Y244" i="112"/>
  <c r="X244" i="112"/>
  <c r="U244" i="112"/>
  <c r="S244" i="112"/>
  <c r="O244" i="112"/>
  <c r="M244" i="112"/>
  <c r="L244" i="112"/>
  <c r="J244" i="112"/>
  <c r="I244" i="112"/>
  <c r="G244" i="112"/>
  <c r="AB243" i="112"/>
  <c r="Z243" i="112"/>
  <c r="Y243" i="112"/>
  <c r="X243" i="112"/>
  <c r="AB242" i="112"/>
  <c r="AC242" i="112" s="1"/>
  <c r="Z242" i="112"/>
  <c r="Y242" i="112"/>
  <c r="X242" i="112"/>
  <c r="U242" i="112"/>
  <c r="S242" i="112"/>
  <c r="L242" i="112"/>
  <c r="J242" i="112"/>
  <c r="I242" i="112"/>
  <c r="G242" i="112"/>
  <c r="AB241" i="112"/>
  <c r="Z241" i="112"/>
  <c r="Y241" i="112"/>
  <c r="X241" i="112"/>
  <c r="AB240" i="112"/>
  <c r="AC240" i="112" s="1"/>
  <c r="Z240" i="112"/>
  <c r="Y240" i="112"/>
  <c r="X240" i="112"/>
  <c r="U240" i="112"/>
  <c r="S240" i="112"/>
  <c r="I240" i="112"/>
  <c r="G240" i="112"/>
  <c r="AB239" i="112"/>
  <c r="Z239" i="112"/>
  <c r="Y239" i="112"/>
  <c r="X239" i="112"/>
  <c r="AB238" i="112"/>
  <c r="AC238" i="112" s="1"/>
  <c r="Z238" i="112"/>
  <c r="Y238" i="112"/>
  <c r="X238" i="112"/>
  <c r="U238" i="112"/>
  <c r="S238" i="112"/>
  <c r="P237" i="112"/>
  <c r="M237" i="112"/>
  <c r="J237" i="112"/>
  <c r="G237" i="112"/>
  <c r="P236" i="112"/>
  <c r="M236" i="112"/>
  <c r="J236" i="112"/>
  <c r="G236" i="112"/>
  <c r="AB234" i="112"/>
  <c r="Z234" i="112"/>
  <c r="Y234" i="112"/>
  <c r="X234" i="112"/>
  <c r="AB233" i="112"/>
  <c r="AC233" i="112" s="1"/>
  <c r="Z233" i="112"/>
  <c r="Y233" i="112"/>
  <c r="X233" i="112"/>
  <c r="U233" i="112"/>
  <c r="S233" i="112"/>
  <c r="O233" i="112"/>
  <c r="M233" i="112"/>
  <c r="L233" i="112"/>
  <c r="J233" i="112"/>
  <c r="I233" i="112"/>
  <c r="G233" i="112"/>
  <c r="AB232" i="112"/>
  <c r="Z232" i="112"/>
  <c r="Y232" i="112"/>
  <c r="X232" i="112"/>
  <c r="AB231" i="112"/>
  <c r="AC231" i="112" s="1"/>
  <c r="Z231" i="112"/>
  <c r="Y231" i="112"/>
  <c r="X231" i="112"/>
  <c r="U231" i="112"/>
  <c r="S231" i="112"/>
  <c r="L231" i="112"/>
  <c r="J231" i="112"/>
  <c r="I231" i="112"/>
  <c r="G231" i="112"/>
  <c r="AB230" i="112"/>
  <c r="Z230" i="112"/>
  <c r="Y230" i="112"/>
  <c r="X230" i="112"/>
  <c r="AB229" i="112"/>
  <c r="AC229" i="112" s="1"/>
  <c r="Z229" i="112"/>
  <c r="Y229" i="112"/>
  <c r="X229" i="112"/>
  <c r="U229" i="112"/>
  <c r="S229" i="112"/>
  <c r="I229" i="112"/>
  <c r="G229" i="112"/>
  <c r="AB228" i="112"/>
  <c r="Z228" i="112"/>
  <c r="Y228" i="112"/>
  <c r="X228" i="112"/>
  <c r="AB227" i="112"/>
  <c r="AC227" i="112" s="1"/>
  <c r="Z227" i="112"/>
  <c r="Y227" i="112"/>
  <c r="X227" i="112"/>
  <c r="U227" i="112"/>
  <c r="S227" i="112"/>
  <c r="P226" i="112"/>
  <c r="M226" i="112"/>
  <c r="J226" i="112"/>
  <c r="G226" i="112"/>
  <c r="P225" i="112"/>
  <c r="M225" i="112"/>
  <c r="J225" i="112"/>
  <c r="G225" i="112"/>
  <c r="AB223" i="112"/>
  <c r="Z223" i="112"/>
  <c r="Y223" i="112"/>
  <c r="X223" i="112"/>
  <c r="AB222" i="112"/>
  <c r="AC222" i="112" s="1"/>
  <c r="Z222" i="112"/>
  <c r="Y222" i="112"/>
  <c r="X222" i="112"/>
  <c r="U222" i="112"/>
  <c r="S222" i="112"/>
  <c r="O222" i="112"/>
  <c r="M222" i="112"/>
  <c r="L222" i="112"/>
  <c r="J222" i="112"/>
  <c r="I222" i="112"/>
  <c r="G222" i="112"/>
  <c r="AB221" i="112"/>
  <c r="Z221" i="112"/>
  <c r="Y221" i="112"/>
  <c r="X221" i="112"/>
  <c r="AB220" i="112"/>
  <c r="AC220" i="112" s="1"/>
  <c r="Z220" i="112"/>
  <c r="Y220" i="112"/>
  <c r="X220" i="112"/>
  <c r="U220" i="112"/>
  <c r="S220" i="112"/>
  <c r="L220" i="112"/>
  <c r="J220" i="112"/>
  <c r="I220" i="112"/>
  <c r="G220" i="112"/>
  <c r="AB219" i="112"/>
  <c r="Z219" i="112"/>
  <c r="Y219" i="112"/>
  <c r="X219" i="112"/>
  <c r="AB218" i="112"/>
  <c r="AC218" i="112" s="1"/>
  <c r="Z218" i="112"/>
  <c r="Y218" i="112"/>
  <c r="X218" i="112"/>
  <c r="U218" i="112"/>
  <c r="S218" i="112"/>
  <c r="I218" i="112"/>
  <c r="G218" i="112"/>
  <c r="AB217" i="112"/>
  <c r="Z217" i="112"/>
  <c r="Y217" i="112"/>
  <c r="X217" i="112"/>
  <c r="AB216" i="112"/>
  <c r="AC216" i="112" s="1"/>
  <c r="Z216" i="112"/>
  <c r="Y216" i="112"/>
  <c r="X216" i="112"/>
  <c r="U216" i="112"/>
  <c r="S216" i="112"/>
  <c r="P215" i="112"/>
  <c r="M215" i="112"/>
  <c r="J215" i="112"/>
  <c r="G215" i="112"/>
  <c r="P214" i="112"/>
  <c r="M214" i="112"/>
  <c r="J214" i="112"/>
  <c r="G214" i="112"/>
  <c r="AB212" i="112"/>
  <c r="Z212" i="112"/>
  <c r="Y212" i="112"/>
  <c r="X212" i="112"/>
  <c r="AB211" i="112"/>
  <c r="AC211" i="112" s="1"/>
  <c r="Z211" i="112"/>
  <c r="Y211" i="112"/>
  <c r="X211" i="112"/>
  <c r="U211" i="112"/>
  <c r="S211" i="112"/>
  <c r="O211" i="112"/>
  <c r="M211" i="112"/>
  <c r="L211" i="112"/>
  <c r="J211" i="112"/>
  <c r="I211" i="112"/>
  <c r="G211" i="112"/>
  <c r="AB210" i="112"/>
  <c r="Z210" i="112"/>
  <c r="Y210" i="112"/>
  <c r="X210" i="112"/>
  <c r="AB209" i="112"/>
  <c r="AC209" i="112" s="1"/>
  <c r="Z209" i="112"/>
  <c r="Y209" i="112"/>
  <c r="X209" i="112"/>
  <c r="U209" i="112"/>
  <c r="S209" i="112"/>
  <c r="L209" i="112"/>
  <c r="J209" i="112"/>
  <c r="I209" i="112"/>
  <c r="G209" i="112"/>
  <c r="AB208" i="112"/>
  <c r="Z208" i="112"/>
  <c r="Y208" i="112"/>
  <c r="X208" i="112"/>
  <c r="AB207" i="112"/>
  <c r="Z207" i="112"/>
  <c r="Y207" i="112"/>
  <c r="X207" i="112"/>
  <c r="U207" i="112"/>
  <c r="S207" i="112"/>
  <c r="I207" i="112"/>
  <c r="G207" i="112"/>
  <c r="AB206" i="112"/>
  <c r="Z206" i="112"/>
  <c r="Y206" i="112"/>
  <c r="X206" i="112"/>
  <c r="AB205" i="112"/>
  <c r="AC205" i="112" s="1"/>
  <c r="Z205" i="112"/>
  <c r="Y205" i="112"/>
  <c r="X205" i="112"/>
  <c r="U205" i="112"/>
  <c r="S205" i="112"/>
  <c r="P204" i="112"/>
  <c r="M204" i="112"/>
  <c r="J204" i="112"/>
  <c r="G204" i="112"/>
  <c r="P203" i="112"/>
  <c r="M203" i="112"/>
  <c r="J203" i="112"/>
  <c r="G203" i="112"/>
  <c r="AB201" i="112"/>
  <c r="Z201" i="112"/>
  <c r="Y201" i="112"/>
  <c r="X201" i="112"/>
  <c r="AB200" i="112"/>
  <c r="AC200" i="112" s="1"/>
  <c r="Z200" i="112"/>
  <c r="Y200" i="112"/>
  <c r="X200" i="112"/>
  <c r="U200" i="112"/>
  <c r="S200" i="112"/>
  <c r="O200" i="112"/>
  <c r="M200" i="112"/>
  <c r="L200" i="112"/>
  <c r="J200" i="112"/>
  <c r="I200" i="112"/>
  <c r="G200" i="112"/>
  <c r="AB199" i="112"/>
  <c r="Z199" i="112"/>
  <c r="Y199" i="112"/>
  <c r="X199" i="112"/>
  <c r="AB198" i="112"/>
  <c r="AC198" i="112" s="1"/>
  <c r="Z198" i="112"/>
  <c r="Y198" i="112"/>
  <c r="X198" i="112"/>
  <c r="U198" i="112"/>
  <c r="S198" i="112"/>
  <c r="L198" i="112"/>
  <c r="J198" i="112"/>
  <c r="I198" i="112"/>
  <c r="G198" i="112"/>
  <c r="AB197" i="112"/>
  <c r="Z197" i="112"/>
  <c r="Y197" i="112"/>
  <c r="X197" i="112"/>
  <c r="AB196" i="112"/>
  <c r="AC196" i="112" s="1"/>
  <c r="Z196" i="112"/>
  <c r="Y196" i="112"/>
  <c r="X196" i="112"/>
  <c r="U196" i="112"/>
  <c r="S196" i="112"/>
  <c r="I196" i="112"/>
  <c r="G196" i="112"/>
  <c r="AB195" i="112"/>
  <c r="Z195" i="112"/>
  <c r="Y195" i="112"/>
  <c r="X195" i="112"/>
  <c r="AB194" i="112"/>
  <c r="AC194" i="112" s="1"/>
  <c r="Z194" i="112"/>
  <c r="Y194" i="112"/>
  <c r="X194" i="112"/>
  <c r="U194" i="112"/>
  <c r="S194" i="112"/>
  <c r="P193" i="112"/>
  <c r="M193" i="112"/>
  <c r="J193" i="112"/>
  <c r="G193" i="112"/>
  <c r="P192" i="112"/>
  <c r="M192" i="112"/>
  <c r="J192" i="112"/>
  <c r="G192" i="112"/>
  <c r="AB190" i="112"/>
  <c r="Z190" i="112"/>
  <c r="Y190" i="112"/>
  <c r="X190" i="112"/>
  <c r="AB189" i="112"/>
  <c r="AC189" i="112" s="1"/>
  <c r="Z189" i="112"/>
  <c r="Y189" i="112"/>
  <c r="X189" i="112"/>
  <c r="U189" i="112"/>
  <c r="S189" i="112"/>
  <c r="O189" i="112"/>
  <c r="M189" i="112"/>
  <c r="L189" i="112"/>
  <c r="J189" i="112"/>
  <c r="I189" i="112"/>
  <c r="G189" i="112"/>
  <c r="AB188" i="112"/>
  <c r="Z188" i="112"/>
  <c r="Y188" i="112"/>
  <c r="X188" i="112"/>
  <c r="AB187" i="112"/>
  <c r="AC187" i="112" s="1"/>
  <c r="Z187" i="112"/>
  <c r="Y187" i="112"/>
  <c r="X187" i="112"/>
  <c r="U187" i="112"/>
  <c r="S187" i="112"/>
  <c r="L187" i="112"/>
  <c r="J187" i="112"/>
  <c r="I187" i="112"/>
  <c r="G187" i="112"/>
  <c r="AB186" i="112"/>
  <c r="Z186" i="112"/>
  <c r="Y186" i="112"/>
  <c r="X186" i="112"/>
  <c r="AB185" i="112"/>
  <c r="AC185" i="112" s="1"/>
  <c r="Z185" i="112"/>
  <c r="Y185" i="112"/>
  <c r="X185" i="112"/>
  <c r="U185" i="112"/>
  <c r="S185" i="112"/>
  <c r="I185" i="112"/>
  <c r="G185" i="112"/>
  <c r="AB184" i="112"/>
  <c r="Z184" i="112"/>
  <c r="Y184" i="112"/>
  <c r="X184" i="112"/>
  <c r="AB183" i="112"/>
  <c r="AC183" i="112" s="1"/>
  <c r="Z183" i="112"/>
  <c r="Y183" i="112"/>
  <c r="X183" i="112"/>
  <c r="U183" i="112"/>
  <c r="S183" i="112"/>
  <c r="P182" i="112"/>
  <c r="M182" i="112"/>
  <c r="J182" i="112"/>
  <c r="G182" i="112"/>
  <c r="P181" i="112"/>
  <c r="M181" i="112"/>
  <c r="J181" i="112"/>
  <c r="G181" i="112"/>
  <c r="AB179" i="112"/>
  <c r="Z179" i="112"/>
  <c r="Y179" i="112"/>
  <c r="X179" i="112"/>
  <c r="AB178" i="112"/>
  <c r="AC178" i="112" s="1"/>
  <c r="Z178" i="112"/>
  <c r="Y178" i="112"/>
  <c r="X178" i="112"/>
  <c r="AB177" i="112"/>
  <c r="Z177" i="112"/>
  <c r="Y177" i="112"/>
  <c r="X177" i="112"/>
  <c r="AB176" i="112"/>
  <c r="AC176" i="112" s="1"/>
  <c r="Z176" i="112"/>
  <c r="Y176" i="112"/>
  <c r="X176" i="112"/>
  <c r="AB175" i="112"/>
  <c r="Z175" i="112"/>
  <c r="Y175" i="112"/>
  <c r="X175" i="112"/>
  <c r="AB174" i="112"/>
  <c r="Z174" i="112"/>
  <c r="Y174" i="112"/>
  <c r="X174" i="112"/>
  <c r="AB173" i="112"/>
  <c r="Z173" i="112"/>
  <c r="Y173" i="112"/>
  <c r="X173" i="112"/>
  <c r="AB172" i="112"/>
  <c r="Z172" i="112"/>
  <c r="Y172" i="112"/>
  <c r="X172" i="112"/>
  <c r="P171" i="112"/>
  <c r="M171" i="112"/>
  <c r="J171" i="112"/>
  <c r="G171" i="112"/>
  <c r="P170" i="112"/>
  <c r="M170" i="112"/>
  <c r="J170" i="112"/>
  <c r="G170" i="112"/>
  <c r="AB168" i="112"/>
  <c r="Z168" i="112"/>
  <c r="Y168" i="112"/>
  <c r="X168" i="112"/>
  <c r="AB167" i="112"/>
  <c r="AC167" i="112" s="1"/>
  <c r="Z167" i="112"/>
  <c r="Y167" i="112"/>
  <c r="X167" i="112"/>
  <c r="I167" i="112"/>
  <c r="G167" i="112"/>
  <c r="AB166" i="112"/>
  <c r="Z166" i="112"/>
  <c r="Y166" i="112"/>
  <c r="X166" i="112"/>
  <c r="AB165" i="112"/>
  <c r="AC165" i="112" s="1"/>
  <c r="Z165" i="112"/>
  <c r="Y165" i="112"/>
  <c r="X165" i="112"/>
  <c r="I165" i="112"/>
  <c r="G165" i="112"/>
  <c r="AB164" i="112"/>
  <c r="Z164" i="112"/>
  <c r="Y164" i="112"/>
  <c r="X164" i="112"/>
  <c r="AB163" i="112"/>
  <c r="AC163" i="112" s="1"/>
  <c r="Z163" i="112"/>
  <c r="Y163" i="112"/>
  <c r="X163" i="112"/>
  <c r="I163" i="112"/>
  <c r="G163" i="112"/>
  <c r="AB162" i="112"/>
  <c r="Z162" i="112"/>
  <c r="Y162" i="112"/>
  <c r="X162" i="112"/>
  <c r="AB161" i="112"/>
  <c r="Z161" i="112"/>
  <c r="Y161" i="112"/>
  <c r="X161" i="112"/>
  <c r="P160" i="112"/>
  <c r="M160" i="112"/>
  <c r="J160" i="112"/>
  <c r="G160" i="112"/>
  <c r="P159" i="112"/>
  <c r="M159" i="112"/>
  <c r="J159" i="112"/>
  <c r="G159" i="112"/>
  <c r="AB156" i="112"/>
  <c r="Z156" i="112"/>
  <c r="Y156" i="112"/>
  <c r="X156" i="112"/>
  <c r="AB155" i="112"/>
  <c r="AC155" i="112" s="1"/>
  <c r="Z155" i="112"/>
  <c r="Y155" i="112"/>
  <c r="X155" i="112"/>
  <c r="I155" i="112"/>
  <c r="G155" i="112"/>
  <c r="AB154" i="112"/>
  <c r="Z154" i="112"/>
  <c r="Y154" i="112"/>
  <c r="X154" i="112"/>
  <c r="AB153" i="112"/>
  <c r="AC153" i="112" s="1"/>
  <c r="Z153" i="112"/>
  <c r="Y153" i="112"/>
  <c r="X153" i="112"/>
  <c r="I153" i="112"/>
  <c r="G153" i="112"/>
  <c r="AB152" i="112"/>
  <c r="Z152" i="112"/>
  <c r="Y152" i="112"/>
  <c r="X152" i="112"/>
  <c r="AB151" i="112"/>
  <c r="Z151" i="112"/>
  <c r="Y151" i="112"/>
  <c r="X151" i="112"/>
  <c r="I151" i="112"/>
  <c r="G151" i="112"/>
  <c r="AB150" i="112"/>
  <c r="Z150" i="112"/>
  <c r="Y150" i="112"/>
  <c r="X150" i="112"/>
  <c r="AB149" i="112"/>
  <c r="AC149" i="112" s="1"/>
  <c r="Z149" i="112"/>
  <c r="Y149" i="112"/>
  <c r="X149" i="112"/>
  <c r="P148" i="112"/>
  <c r="M148" i="112"/>
  <c r="J148" i="112"/>
  <c r="G148" i="112"/>
  <c r="P147" i="112"/>
  <c r="M147" i="112"/>
  <c r="J147" i="112"/>
  <c r="G147" i="112"/>
  <c r="AB145" i="112"/>
  <c r="Z145" i="112"/>
  <c r="Y145" i="112"/>
  <c r="X145" i="112"/>
  <c r="AB144" i="112"/>
  <c r="Z144" i="112"/>
  <c r="Y144" i="112"/>
  <c r="X144" i="112"/>
  <c r="G144" i="112"/>
  <c r="AB143" i="112"/>
  <c r="Z143" i="112"/>
  <c r="Y143" i="112"/>
  <c r="X143" i="112"/>
  <c r="AB142" i="112"/>
  <c r="Z142" i="112"/>
  <c r="Y142" i="112"/>
  <c r="X142" i="112"/>
  <c r="I142" i="112"/>
  <c r="G142" i="112"/>
  <c r="AB141" i="112"/>
  <c r="Z141" i="112"/>
  <c r="Y141" i="112"/>
  <c r="X141" i="112"/>
  <c r="AB140" i="112"/>
  <c r="Z140" i="112"/>
  <c r="Y140" i="112"/>
  <c r="X140" i="112"/>
  <c r="I140" i="112"/>
  <c r="G140" i="112"/>
  <c r="AB139" i="112"/>
  <c r="Z139" i="112"/>
  <c r="Y139" i="112"/>
  <c r="X139" i="112"/>
  <c r="AB138" i="112"/>
  <c r="AC138" i="112" s="1"/>
  <c r="Z138" i="112"/>
  <c r="Y138" i="112"/>
  <c r="X138" i="112"/>
  <c r="P137" i="112"/>
  <c r="J137" i="112"/>
  <c r="G137" i="112"/>
  <c r="P136" i="112"/>
  <c r="M136" i="112"/>
  <c r="J136" i="112"/>
  <c r="G136" i="112"/>
  <c r="AB134" i="112"/>
  <c r="Z134" i="112"/>
  <c r="Y134" i="112"/>
  <c r="X134" i="112"/>
  <c r="AB133" i="112"/>
  <c r="Z133" i="112"/>
  <c r="Y133" i="112"/>
  <c r="X133" i="112"/>
  <c r="I133" i="112"/>
  <c r="G133" i="112"/>
  <c r="AB132" i="112"/>
  <c r="Z132" i="112"/>
  <c r="Y132" i="112"/>
  <c r="X132" i="112"/>
  <c r="AB131" i="112"/>
  <c r="Z131" i="112"/>
  <c r="Y131" i="112"/>
  <c r="X131" i="112"/>
  <c r="I131" i="112"/>
  <c r="G131" i="112"/>
  <c r="AB130" i="112"/>
  <c r="Z130" i="112"/>
  <c r="Y130" i="112"/>
  <c r="X130" i="112"/>
  <c r="AB129" i="112"/>
  <c r="Z129" i="112"/>
  <c r="Y129" i="112"/>
  <c r="X129" i="112"/>
  <c r="I129" i="112"/>
  <c r="G129" i="112"/>
  <c r="AB128" i="112"/>
  <c r="Z128" i="112"/>
  <c r="Y128" i="112"/>
  <c r="X128" i="112"/>
  <c r="AB127" i="112"/>
  <c r="Z127" i="112"/>
  <c r="Y127" i="112"/>
  <c r="X127" i="112"/>
  <c r="P126" i="112"/>
  <c r="M126" i="112"/>
  <c r="J126" i="112"/>
  <c r="G126" i="112"/>
  <c r="P125" i="112"/>
  <c r="M125" i="112"/>
  <c r="J125" i="112"/>
  <c r="G125" i="112"/>
  <c r="AB123" i="112"/>
  <c r="Z123" i="112"/>
  <c r="Y123" i="112"/>
  <c r="X123" i="112"/>
  <c r="AB122" i="112"/>
  <c r="AC122" i="112" s="1"/>
  <c r="Z122" i="112"/>
  <c r="Y122" i="112"/>
  <c r="X122" i="112"/>
  <c r="I122" i="112"/>
  <c r="G122" i="112"/>
  <c r="AB121" i="112"/>
  <c r="Z121" i="112"/>
  <c r="Y121" i="112"/>
  <c r="X121" i="112"/>
  <c r="AB120" i="112"/>
  <c r="Z120" i="112"/>
  <c r="Y120" i="112"/>
  <c r="X120" i="112"/>
  <c r="I120" i="112"/>
  <c r="G120" i="112"/>
  <c r="AB119" i="112"/>
  <c r="Z119" i="112"/>
  <c r="Y119" i="112"/>
  <c r="X119" i="112"/>
  <c r="AB118" i="112"/>
  <c r="AC118" i="112" s="1"/>
  <c r="Z118" i="112"/>
  <c r="Y118" i="112"/>
  <c r="X118" i="112"/>
  <c r="I118" i="112"/>
  <c r="G118" i="112"/>
  <c r="AB117" i="112"/>
  <c r="Z117" i="112"/>
  <c r="Y117" i="112"/>
  <c r="X117" i="112"/>
  <c r="AB116" i="112"/>
  <c r="Z116" i="112"/>
  <c r="Y116" i="112"/>
  <c r="X116" i="112"/>
  <c r="P115" i="112"/>
  <c r="M115" i="112"/>
  <c r="J115" i="112"/>
  <c r="G115" i="112"/>
  <c r="P114" i="112"/>
  <c r="M114" i="112"/>
  <c r="J114" i="112"/>
  <c r="G114" i="112"/>
  <c r="AB112" i="112"/>
  <c r="Z112" i="112"/>
  <c r="Y112" i="112"/>
  <c r="X112" i="112"/>
  <c r="AB111" i="112"/>
  <c r="Z111" i="112"/>
  <c r="Y111" i="112"/>
  <c r="X111" i="112"/>
  <c r="I111" i="112"/>
  <c r="G111" i="112"/>
  <c r="AB110" i="112"/>
  <c r="Z110" i="112"/>
  <c r="Y110" i="112"/>
  <c r="X110" i="112"/>
  <c r="AB109" i="112"/>
  <c r="Z109" i="112"/>
  <c r="Y109" i="112"/>
  <c r="X109" i="112"/>
  <c r="I109" i="112"/>
  <c r="G109" i="112"/>
  <c r="AB108" i="112"/>
  <c r="Z108" i="112"/>
  <c r="Y108" i="112"/>
  <c r="X108" i="112"/>
  <c r="AB107" i="112"/>
  <c r="Z107" i="112"/>
  <c r="Y107" i="112"/>
  <c r="X107" i="112"/>
  <c r="I107" i="112"/>
  <c r="G107" i="112"/>
  <c r="AB106" i="112"/>
  <c r="Z106" i="112"/>
  <c r="Y106" i="112"/>
  <c r="X106" i="112"/>
  <c r="AB105" i="112"/>
  <c r="Z105" i="112"/>
  <c r="Y105" i="112"/>
  <c r="X105" i="112"/>
  <c r="P104" i="112"/>
  <c r="M104" i="112"/>
  <c r="J104" i="112"/>
  <c r="G104" i="112"/>
  <c r="P103" i="112"/>
  <c r="M103" i="112"/>
  <c r="J103" i="112"/>
  <c r="G103" i="112"/>
  <c r="AB101" i="112"/>
  <c r="Z101" i="112"/>
  <c r="Y101" i="112"/>
  <c r="X101" i="112"/>
  <c r="AB100" i="112"/>
  <c r="Z100" i="112"/>
  <c r="Y100" i="112"/>
  <c r="X100" i="112"/>
  <c r="I100" i="112"/>
  <c r="G100" i="112"/>
  <c r="AB99" i="112"/>
  <c r="Z99" i="112"/>
  <c r="Y99" i="112"/>
  <c r="X99" i="112"/>
  <c r="AB98" i="112"/>
  <c r="Z98" i="112"/>
  <c r="Y98" i="112"/>
  <c r="X98" i="112"/>
  <c r="I98" i="112"/>
  <c r="G98" i="112"/>
  <c r="AB97" i="112"/>
  <c r="Z97" i="112"/>
  <c r="Y97" i="112"/>
  <c r="X97" i="112"/>
  <c r="AB96" i="112"/>
  <c r="AC96" i="112" s="1"/>
  <c r="Z96" i="112"/>
  <c r="Y96" i="112"/>
  <c r="X96" i="112"/>
  <c r="I96" i="112"/>
  <c r="G96" i="112"/>
  <c r="AB95" i="112"/>
  <c r="Z95" i="112"/>
  <c r="Y95" i="112"/>
  <c r="X95" i="112"/>
  <c r="AB94" i="112"/>
  <c r="Z94" i="112"/>
  <c r="Y94" i="112"/>
  <c r="X94" i="112"/>
  <c r="P93" i="112"/>
  <c r="M93" i="112"/>
  <c r="J93" i="112"/>
  <c r="G93" i="112"/>
  <c r="P92" i="112"/>
  <c r="M92" i="112"/>
  <c r="J92" i="112"/>
  <c r="G92" i="112"/>
  <c r="AB88" i="112"/>
  <c r="Z88" i="112"/>
  <c r="Y88" i="112"/>
  <c r="X88" i="112"/>
  <c r="AB87" i="112"/>
  <c r="AC87" i="112" s="1"/>
  <c r="Z87" i="112"/>
  <c r="Y87" i="112"/>
  <c r="X87" i="112"/>
  <c r="I87" i="112"/>
  <c r="G87" i="112"/>
  <c r="AB86" i="112"/>
  <c r="Z86" i="112"/>
  <c r="Y86" i="112"/>
  <c r="X86" i="112"/>
  <c r="AB85" i="112"/>
  <c r="Z85" i="112"/>
  <c r="Y85" i="112"/>
  <c r="X85" i="112"/>
  <c r="I85" i="112"/>
  <c r="G85" i="112"/>
  <c r="AB84" i="112"/>
  <c r="Z84" i="112"/>
  <c r="Y84" i="112"/>
  <c r="X84" i="112"/>
  <c r="AB83" i="112"/>
  <c r="Z83" i="112"/>
  <c r="Y83" i="112"/>
  <c r="X83" i="112"/>
  <c r="P82" i="112"/>
  <c r="M82" i="112"/>
  <c r="J82" i="112"/>
  <c r="G82" i="112"/>
  <c r="P81" i="112"/>
  <c r="M81" i="112"/>
  <c r="J81" i="112"/>
  <c r="G81" i="112"/>
  <c r="AB78" i="112"/>
  <c r="Z78" i="112"/>
  <c r="Y78" i="112"/>
  <c r="X78" i="112"/>
  <c r="AB77" i="112"/>
  <c r="Z77" i="112"/>
  <c r="Y77" i="112"/>
  <c r="X77" i="112"/>
  <c r="AB76" i="112"/>
  <c r="Z76" i="112"/>
  <c r="Y76" i="112"/>
  <c r="X76" i="112"/>
  <c r="AB75" i="112"/>
  <c r="AC75" i="112" s="1"/>
  <c r="Z75" i="112"/>
  <c r="Y75" i="112"/>
  <c r="X75" i="112"/>
  <c r="I75" i="112"/>
  <c r="G75" i="112"/>
  <c r="AB74" i="112"/>
  <c r="Z74" i="112"/>
  <c r="Y74" i="112"/>
  <c r="X74" i="112"/>
  <c r="AB73" i="112"/>
  <c r="AC73" i="112" s="1"/>
  <c r="Z73" i="112"/>
  <c r="Y73" i="112"/>
  <c r="X73" i="112"/>
  <c r="I73" i="112"/>
  <c r="G73" i="112"/>
  <c r="AB72" i="112"/>
  <c r="Z72" i="112"/>
  <c r="Y72" i="112"/>
  <c r="X72" i="112"/>
  <c r="AB71" i="112"/>
  <c r="Z71" i="112"/>
  <c r="Y71" i="112"/>
  <c r="X71" i="112"/>
  <c r="P70" i="112"/>
  <c r="M70" i="112"/>
  <c r="J70" i="112"/>
  <c r="G70" i="112"/>
  <c r="P69" i="112"/>
  <c r="M69" i="112"/>
  <c r="J69" i="112"/>
  <c r="G69" i="112"/>
  <c r="AB67" i="112"/>
  <c r="Z67" i="112"/>
  <c r="Y67" i="112"/>
  <c r="X67" i="112"/>
  <c r="AB66" i="112"/>
  <c r="AC66" i="112" s="1"/>
  <c r="Z66" i="112"/>
  <c r="Y66" i="112"/>
  <c r="X66" i="112"/>
  <c r="U66" i="112"/>
  <c r="S66" i="112"/>
  <c r="O66" i="112"/>
  <c r="M66" i="112"/>
  <c r="L66" i="112"/>
  <c r="J66" i="112"/>
  <c r="I66" i="112"/>
  <c r="G66" i="112"/>
  <c r="AB65" i="112"/>
  <c r="Z65" i="112"/>
  <c r="Y65" i="112"/>
  <c r="X65" i="112"/>
  <c r="AB64" i="112"/>
  <c r="Z64" i="112"/>
  <c r="Y64" i="112"/>
  <c r="X64" i="112"/>
  <c r="I64" i="112"/>
  <c r="G64" i="112"/>
  <c r="AB63" i="112"/>
  <c r="Z63" i="112"/>
  <c r="Y63" i="112"/>
  <c r="X63" i="112"/>
  <c r="AB62" i="112"/>
  <c r="AC62" i="112" s="1"/>
  <c r="Z62" i="112"/>
  <c r="Y62" i="112"/>
  <c r="X62" i="112"/>
  <c r="I62" i="112"/>
  <c r="G62" i="112"/>
  <c r="AB61" i="112"/>
  <c r="Z61" i="112"/>
  <c r="Y61" i="112"/>
  <c r="X61" i="112"/>
  <c r="AB60" i="112"/>
  <c r="Z60" i="112"/>
  <c r="Y60" i="112"/>
  <c r="X60" i="112"/>
  <c r="P59" i="112"/>
  <c r="M59" i="112"/>
  <c r="J59" i="112"/>
  <c r="G59" i="112"/>
  <c r="P58" i="112"/>
  <c r="M58" i="112"/>
  <c r="J58" i="112"/>
  <c r="G58" i="112"/>
  <c r="AB44" i="112"/>
  <c r="Z44" i="112"/>
  <c r="Y44" i="112"/>
  <c r="X44" i="112"/>
  <c r="AB43" i="112"/>
  <c r="Z43" i="112"/>
  <c r="Y43" i="112"/>
  <c r="X43" i="112"/>
  <c r="G43" i="112"/>
  <c r="AB42" i="112"/>
  <c r="Z42" i="112"/>
  <c r="Y42" i="112"/>
  <c r="X42" i="112"/>
  <c r="AB41" i="112"/>
  <c r="Z41" i="112"/>
  <c r="Y41" i="112"/>
  <c r="X41" i="112"/>
  <c r="I41" i="112"/>
  <c r="G41" i="112"/>
  <c r="AB40" i="112"/>
  <c r="Z40" i="112"/>
  <c r="Y40" i="112"/>
  <c r="X40" i="112"/>
  <c r="AB39" i="112"/>
  <c r="AC39" i="112" s="1"/>
  <c r="Z39" i="112"/>
  <c r="Y39" i="112"/>
  <c r="X39" i="112"/>
  <c r="I39" i="112"/>
  <c r="G39" i="112"/>
  <c r="AB38" i="112"/>
  <c r="Z38" i="112"/>
  <c r="Y38" i="112"/>
  <c r="X38" i="112"/>
  <c r="AB37" i="112"/>
  <c r="Z37" i="112"/>
  <c r="Y37" i="112"/>
  <c r="X37" i="112"/>
  <c r="P36" i="112"/>
  <c r="M36" i="112"/>
  <c r="J36" i="112"/>
  <c r="G36" i="112"/>
  <c r="P35" i="112"/>
  <c r="M35" i="112"/>
  <c r="J35" i="112"/>
  <c r="G35" i="112"/>
  <c r="AB33" i="112"/>
  <c r="Z33" i="112"/>
  <c r="Y33" i="112"/>
  <c r="X33" i="112"/>
  <c r="AB32" i="112"/>
  <c r="Z32" i="112"/>
  <c r="Y32" i="112"/>
  <c r="X32" i="112"/>
  <c r="U32" i="112"/>
  <c r="S32" i="112"/>
  <c r="O32" i="112"/>
  <c r="M32" i="112"/>
  <c r="L32" i="112"/>
  <c r="J32" i="112"/>
  <c r="I32" i="112"/>
  <c r="G32" i="112"/>
  <c r="AB31" i="112"/>
  <c r="Z31" i="112"/>
  <c r="Y31" i="112"/>
  <c r="X31" i="112"/>
  <c r="AB30" i="112"/>
  <c r="Z30" i="112"/>
  <c r="Y30" i="112"/>
  <c r="X30" i="112"/>
  <c r="AB29" i="112"/>
  <c r="Z29" i="112"/>
  <c r="Y29" i="112"/>
  <c r="X29" i="112"/>
  <c r="AB28" i="112"/>
  <c r="Z28" i="112"/>
  <c r="Y28" i="112"/>
  <c r="X28" i="112"/>
  <c r="AB27" i="112"/>
  <c r="Z27" i="112"/>
  <c r="Y27" i="112"/>
  <c r="X27" i="112"/>
  <c r="AB26" i="112"/>
  <c r="AC26" i="112" s="1"/>
  <c r="Z26" i="112"/>
  <c r="Y26" i="112"/>
  <c r="X26" i="112"/>
  <c r="P25" i="112"/>
  <c r="M25" i="112"/>
  <c r="J25" i="112"/>
  <c r="G25" i="112"/>
  <c r="P24" i="112"/>
  <c r="M24" i="112"/>
  <c r="J24" i="112"/>
  <c r="G24" i="112"/>
  <c r="AB22" i="112"/>
  <c r="Z22" i="112"/>
  <c r="Y22" i="112"/>
  <c r="X22" i="112"/>
  <c r="AB21" i="112"/>
  <c r="AC21" i="112" s="1"/>
  <c r="Z21" i="112"/>
  <c r="Y21" i="112"/>
  <c r="X21" i="112"/>
  <c r="U21" i="112"/>
  <c r="S21" i="112"/>
  <c r="O21" i="112"/>
  <c r="M21" i="112"/>
  <c r="L21" i="112"/>
  <c r="J21" i="112"/>
  <c r="I21" i="112"/>
  <c r="G21" i="112"/>
  <c r="AB20" i="112"/>
  <c r="Z20" i="112"/>
  <c r="Y20" i="112"/>
  <c r="X20" i="112"/>
  <c r="AB19" i="112"/>
  <c r="Z19" i="112"/>
  <c r="Y19" i="112"/>
  <c r="X19" i="112"/>
  <c r="I19" i="112"/>
  <c r="G19" i="112"/>
  <c r="AB18" i="112"/>
  <c r="Z18" i="112"/>
  <c r="Y18" i="112"/>
  <c r="X18" i="112"/>
  <c r="AB17" i="112"/>
  <c r="AC17" i="112" s="1"/>
  <c r="Z17" i="112"/>
  <c r="Y17" i="112"/>
  <c r="X17" i="112"/>
  <c r="G17" i="112"/>
  <c r="AB16" i="112"/>
  <c r="Z16" i="112"/>
  <c r="Y16" i="112"/>
  <c r="X16" i="112"/>
  <c r="AB15" i="112"/>
  <c r="Z15" i="112"/>
  <c r="Y15" i="112"/>
  <c r="X15" i="112"/>
  <c r="P14" i="112"/>
  <c r="M14" i="112"/>
  <c r="J14" i="112"/>
  <c r="G14" i="112"/>
  <c r="P13" i="112"/>
  <c r="M13" i="112"/>
  <c r="J13" i="112"/>
  <c r="G13" i="112"/>
  <c r="AB11" i="112"/>
  <c r="Z11" i="112"/>
  <c r="Y11" i="112"/>
  <c r="X11" i="112"/>
  <c r="AB10" i="112"/>
  <c r="AC10" i="112" s="1"/>
  <c r="Z10" i="112"/>
  <c r="Y10" i="112"/>
  <c r="X10" i="112"/>
  <c r="U10" i="112"/>
  <c r="S10" i="112"/>
  <c r="O10" i="112"/>
  <c r="M10" i="112"/>
  <c r="L10" i="112"/>
  <c r="J10" i="112"/>
  <c r="I10" i="112"/>
  <c r="G10" i="112"/>
  <c r="AB9" i="112"/>
  <c r="Z9" i="112"/>
  <c r="Y9" i="112"/>
  <c r="X9" i="112"/>
  <c r="AB8" i="112"/>
  <c r="Z8" i="112"/>
  <c r="Y8" i="112"/>
  <c r="X8" i="112"/>
  <c r="AB7" i="112"/>
  <c r="Z7" i="112"/>
  <c r="Y7" i="112"/>
  <c r="X7" i="112"/>
  <c r="AB6" i="112"/>
  <c r="Z6" i="112"/>
  <c r="Y6" i="112"/>
  <c r="X6" i="112"/>
  <c r="AB5" i="112"/>
  <c r="Z5" i="112"/>
  <c r="Y5" i="112"/>
  <c r="X5" i="112"/>
  <c r="AB4" i="112"/>
  <c r="Z4" i="112"/>
  <c r="Y4" i="112"/>
  <c r="X4" i="112"/>
  <c r="P3" i="112"/>
  <c r="M3" i="112"/>
  <c r="J3" i="112"/>
  <c r="G3" i="112"/>
  <c r="P2" i="112"/>
  <c r="M2" i="112"/>
  <c r="J2" i="112"/>
  <c r="G2" i="112"/>
  <c r="AC271" i="112" l="1"/>
  <c r="AC337" i="112"/>
  <c r="AC207" i="112"/>
  <c r="AC348" i="112"/>
  <c r="AC77" i="112"/>
  <c r="AC140" i="112"/>
  <c r="AC142" i="112"/>
  <c r="AC41" i="112"/>
  <c r="AC43" i="112"/>
  <c r="AC161" i="112"/>
  <c r="AC151" i="112"/>
  <c r="AC127" i="112"/>
  <c r="AC19" i="112"/>
  <c r="AC284" i="112"/>
  <c r="AC6" i="112"/>
  <c r="AC133" i="112"/>
  <c r="AC100" i="112"/>
  <c r="AC116" i="112"/>
  <c r="AC85" i="112"/>
  <c r="AC32" i="112"/>
  <c r="AC60" i="112"/>
  <c r="AC172" i="112"/>
  <c r="AC174" i="112"/>
  <c r="AC144" i="112"/>
  <c r="AC131" i="112"/>
  <c r="AC129" i="112"/>
  <c r="AC120" i="112"/>
  <c r="AC107" i="112"/>
  <c r="AC111" i="112"/>
  <c r="AC109" i="112"/>
  <c r="AC105" i="112"/>
  <c r="AC98" i="112"/>
  <c r="AC94" i="112"/>
  <c r="AC83" i="112"/>
  <c r="AC71" i="112"/>
  <c r="AC64" i="112"/>
  <c r="AC37" i="112"/>
  <c r="AC30" i="112"/>
  <c r="AC28" i="112"/>
  <c r="AC15" i="112"/>
  <c r="AC8" i="112"/>
  <c r="AC4" i="112"/>
</calcChain>
</file>

<file path=xl/sharedStrings.xml><?xml version="1.0" encoding="utf-8"?>
<sst xmlns="http://schemas.openxmlformats.org/spreadsheetml/2006/main" count="1902" uniqueCount="326">
  <si>
    <t>ﾂﾙｶﾞﾊﾏﾃﾆｽｸﾗﾌﾞ</t>
  </si>
  <si>
    <t>徳山ＬＴＣ</t>
  </si>
  <si>
    <t>新日鐵住金光</t>
  </si>
  <si>
    <t>柏村  幸知</t>
  </si>
  <si>
    <t>宮崎　義正</t>
  </si>
  <si>
    <t>日本ﾎﾟﾘｳﾚﾀﾝ</t>
  </si>
  <si>
    <t>中村 照秋</t>
  </si>
  <si>
    <t>深町 嘉晴</t>
  </si>
  <si>
    <t>福田　哲郎</t>
  </si>
  <si>
    <t>長廣　淳二</t>
  </si>
  <si>
    <t>梅原　豊治</t>
  </si>
  <si>
    <t>安部　計一</t>
  </si>
  <si>
    <t>55歳以上男子</t>
    <rPh sb="2" eb="5">
      <t>サイイジョウ</t>
    </rPh>
    <rPh sb="5" eb="7">
      <t>ダンシ</t>
    </rPh>
    <phoneticPr fontId="10"/>
  </si>
  <si>
    <t>)</t>
    <phoneticPr fontId="10"/>
  </si>
  <si>
    <t>(</t>
    <phoneticPr fontId="10"/>
  </si>
  <si>
    <t>勝敗</t>
    <rPh sb="0" eb="2">
      <t>ショウハイ</t>
    </rPh>
    <phoneticPr fontId="10"/>
  </si>
  <si>
    <t>順位</t>
    <rPh sb="0" eb="2">
      <t>ジュンイ</t>
    </rPh>
    <phoneticPr fontId="10"/>
  </si>
  <si>
    <t>中村 照秋</t>
    <phoneticPr fontId="10"/>
  </si>
  <si>
    <t>４－８</t>
    <phoneticPr fontId="10"/>
  </si>
  <si>
    <t>１－８</t>
    <phoneticPr fontId="10"/>
  </si>
  <si>
    <t>２－８</t>
    <phoneticPr fontId="10"/>
  </si>
  <si>
    <t>８－４</t>
    <phoneticPr fontId="10"/>
  </si>
  <si>
    <t>９－８（5）</t>
    <phoneticPr fontId="10"/>
  </si>
  <si>
    <t>８－１</t>
    <phoneticPr fontId="10"/>
  </si>
  <si>
    <t>８－２</t>
    <phoneticPr fontId="10"/>
  </si>
  <si>
    <t>９－８（3）</t>
    <phoneticPr fontId="10"/>
  </si>
  <si>
    <t>３－０</t>
    <phoneticPr fontId="10"/>
  </si>
  <si>
    <t>１－２</t>
    <phoneticPr fontId="10"/>
  </si>
  <si>
    <t>０－０</t>
    <phoneticPr fontId="10"/>
  </si>
  <si>
    <t>２－１</t>
    <phoneticPr fontId="10"/>
  </si>
  <si>
    <t>８(３）－９</t>
    <phoneticPr fontId="10"/>
  </si>
  <si>
    <t>８(5)－９</t>
    <phoneticPr fontId="10"/>
  </si>
  <si>
    <t>-</t>
    <phoneticPr fontId="10"/>
  </si>
  <si>
    <t>勝　敗</t>
    <rPh sb="0" eb="1">
      <t>マサル</t>
    </rPh>
    <rPh sb="2" eb="3">
      <t>ハイ</t>
    </rPh>
    <phoneticPr fontId="10"/>
  </si>
  <si>
    <t>勝</t>
    <rPh sb="0" eb="1">
      <t>カチ</t>
    </rPh>
    <phoneticPr fontId="10"/>
  </si>
  <si>
    <t>負</t>
    <rPh sb="0" eb="1">
      <t>マ</t>
    </rPh>
    <phoneticPr fontId="10"/>
  </si>
  <si>
    <t>勝数</t>
    <rPh sb="0" eb="1">
      <t>カツ</t>
    </rPh>
    <rPh sb="1" eb="2">
      <t>スウ</t>
    </rPh>
    <phoneticPr fontId="10"/>
  </si>
  <si>
    <t>負数</t>
    <rPh sb="0" eb="1">
      <t>マケ</t>
    </rPh>
    <rPh sb="1" eb="2">
      <t>スウ</t>
    </rPh>
    <phoneticPr fontId="10"/>
  </si>
  <si>
    <t>判定</t>
    <rPh sb="0" eb="2">
      <t>ハンテイ</t>
    </rPh>
    <phoneticPr fontId="10"/>
  </si>
  <si>
    <t>山口</t>
    <rPh sb="0" eb="2">
      <t>ヤマグチ</t>
    </rPh>
    <phoneticPr fontId="10"/>
  </si>
  <si>
    <t>田中　香織</t>
    <rPh sb="0" eb="2">
      <t>タナカ</t>
    </rPh>
    <rPh sb="3" eb="5">
      <t>カオリ</t>
    </rPh>
    <phoneticPr fontId="10"/>
  </si>
  <si>
    <t>小野田</t>
    <rPh sb="0" eb="3">
      <t>オノダ</t>
    </rPh>
    <phoneticPr fontId="10"/>
  </si>
  <si>
    <t>藤井　康子</t>
    <rPh sb="0" eb="2">
      <t>フジイ</t>
    </rPh>
    <rPh sb="3" eb="5">
      <t>ヤスコ</t>
    </rPh>
    <phoneticPr fontId="10"/>
  </si>
  <si>
    <t>岩国</t>
    <rPh sb="0" eb="2">
      <t>イワクニ</t>
    </rPh>
    <phoneticPr fontId="10"/>
  </si>
  <si>
    <t>川原　里美</t>
    <rPh sb="0" eb="2">
      <t>カワハラ</t>
    </rPh>
    <rPh sb="3" eb="5">
      <t>サトミ</t>
    </rPh>
    <phoneticPr fontId="10"/>
  </si>
  <si>
    <t>安部　恵子</t>
    <rPh sb="0" eb="2">
      <t>アベ</t>
    </rPh>
    <rPh sb="3" eb="5">
      <t>ケイコ</t>
    </rPh>
    <phoneticPr fontId="10"/>
  </si>
  <si>
    <t>長尾　恵子</t>
    <rPh sb="0" eb="2">
      <t>ナガオ</t>
    </rPh>
    <rPh sb="3" eb="5">
      <t>ケイコ</t>
    </rPh>
    <phoneticPr fontId="10"/>
  </si>
  <si>
    <t>藤井　裕子</t>
    <rPh sb="0" eb="2">
      <t>フジイ</t>
    </rPh>
    <rPh sb="3" eb="5">
      <t>ユウコ</t>
    </rPh>
    <phoneticPr fontId="10"/>
  </si>
  <si>
    <t>防府</t>
    <rPh sb="0" eb="2">
      <t>ホウフ</t>
    </rPh>
    <phoneticPr fontId="10"/>
  </si>
  <si>
    <t>川田　利江</t>
    <rPh sb="0" eb="2">
      <t>カワタ</t>
    </rPh>
    <rPh sb="3" eb="5">
      <t>トシエ</t>
    </rPh>
    <phoneticPr fontId="10"/>
  </si>
  <si>
    <t>部谷　深雪</t>
    <rPh sb="0" eb="2">
      <t>ヘヤ</t>
    </rPh>
    <rPh sb="3" eb="5">
      <t>ミユキ</t>
    </rPh>
    <phoneticPr fontId="10"/>
  </si>
  <si>
    <t>周陽</t>
    <rPh sb="0" eb="2">
      <t>シュウヨウ</t>
    </rPh>
    <phoneticPr fontId="10"/>
  </si>
  <si>
    <t>上中　明美</t>
    <rPh sb="0" eb="2">
      <t>ウエナカ</t>
    </rPh>
    <rPh sb="3" eb="5">
      <t>アケミ</t>
    </rPh>
    <phoneticPr fontId="10"/>
  </si>
  <si>
    <t>下関</t>
    <rPh sb="0" eb="2">
      <t>シモノセキ</t>
    </rPh>
    <phoneticPr fontId="10"/>
  </si>
  <si>
    <t>清木　瑞代</t>
    <rPh sb="0" eb="2">
      <t>セイキ</t>
    </rPh>
    <rPh sb="3" eb="5">
      <t>ミズヨ</t>
    </rPh>
    <phoneticPr fontId="10"/>
  </si>
  <si>
    <t>宮崎　栄子</t>
    <rPh sb="0" eb="2">
      <t>ミヤザキ</t>
    </rPh>
    <rPh sb="3" eb="5">
      <t>エイコ</t>
    </rPh>
    <phoneticPr fontId="10"/>
  </si>
  <si>
    <t>宇部</t>
    <rPh sb="0" eb="2">
      <t>ウベ</t>
    </rPh>
    <phoneticPr fontId="10"/>
  </si>
  <si>
    <t>池永　詠子</t>
    <rPh sb="0" eb="2">
      <t>イケナガ</t>
    </rPh>
    <rPh sb="3" eb="5">
      <t>エイコ</t>
    </rPh>
    <phoneticPr fontId="10"/>
  </si>
  <si>
    <t>桑名杯</t>
    <rPh sb="0" eb="2">
      <t>クワナ</t>
    </rPh>
    <rPh sb="2" eb="3">
      <t>ハイ</t>
    </rPh>
    <phoneticPr fontId="10"/>
  </si>
  <si>
    <t>田村　貞子</t>
    <rPh sb="0" eb="2">
      <t>タムラ</t>
    </rPh>
    <rPh sb="3" eb="5">
      <t>サダコ</t>
    </rPh>
    <phoneticPr fontId="10"/>
  </si>
  <si>
    <t>林　亜紀子</t>
    <rPh sb="0" eb="1">
      <t>ハヤシ</t>
    </rPh>
    <rPh sb="2" eb="5">
      <t>アキコ</t>
    </rPh>
    <phoneticPr fontId="10"/>
  </si>
  <si>
    <t>平山　美紀</t>
    <rPh sb="0" eb="2">
      <t>ヒラヤマ</t>
    </rPh>
    <rPh sb="3" eb="5">
      <t>ミキ</t>
    </rPh>
    <phoneticPr fontId="10"/>
  </si>
  <si>
    <t>岡　友美</t>
    <rPh sb="0" eb="1">
      <t>オカ</t>
    </rPh>
    <rPh sb="2" eb="4">
      <t>トモミ</t>
    </rPh>
    <phoneticPr fontId="10"/>
  </si>
  <si>
    <t>國澤　久美子</t>
    <rPh sb="0" eb="2">
      <t>クニサワ</t>
    </rPh>
    <rPh sb="3" eb="6">
      <t>クミコ</t>
    </rPh>
    <phoneticPr fontId="10"/>
  </si>
  <si>
    <t>藤林　まり子</t>
    <rPh sb="0" eb="2">
      <t>フジバヤシ</t>
    </rPh>
    <rPh sb="5" eb="6">
      <t>コ</t>
    </rPh>
    <phoneticPr fontId="10"/>
  </si>
  <si>
    <t>豊田　美代子</t>
    <rPh sb="0" eb="2">
      <t>トヨタ</t>
    </rPh>
    <rPh sb="3" eb="6">
      <t>ミヨコ</t>
    </rPh>
    <phoneticPr fontId="10"/>
  </si>
  <si>
    <t>末武　佳代子</t>
    <rPh sb="0" eb="2">
      <t>スエタケ</t>
    </rPh>
    <rPh sb="3" eb="6">
      <t>カヨコ</t>
    </rPh>
    <phoneticPr fontId="10"/>
  </si>
  <si>
    <t>石田　久美子</t>
    <rPh sb="0" eb="2">
      <t>イシダ</t>
    </rPh>
    <rPh sb="3" eb="6">
      <t>クミコ</t>
    </rPh>
    <phoneticPr fontId="10"/>
  </si>
  <si>
    <t>三吉　恵子</t>
    <rPh sb="0" eb="2">
      <t>ミヨシ</t>
    </rPh>
    <rPh sb="3" eb="5">
      <t>ケイコ</t>
    </rPh>
    <phoneticPr fontId="10"/>
  </si>
  <si>
    <t>星田　朋美</t>
    <rPh sb="0" eb="2">
      <t>ホシダ</t>
    </rPh>
    <rPh sb="3" eb="5">
      <t>トモミ</t>
    </rPh>
    <phoneticPr fontId="10"/>
  </si>
  <si>
    <t>岡崎　紀代子</t>
    <rPh sb="0" eb="2">
      <t>オカザキ</t>
    </rPh>
    <rPh sb="3" eb="6">
      <t>キヨコ</t>
    </rPh>
    <phoneticPr fontId="10"/>
  </si>
  <si>
    <t>市原　好美</t>
    <rPh sb="0" eb="2">
      <t>イチハラ</t>
    </rPh>
    <rPh sb="3" eb="5">
      <t>ヨシミ</t>
    </rPh>
    <phoneticPr fontId="10"/>
  </si>
  <si>
    <t>伊藤　美香</t>
    <rPh sb="0" eb="2">
      <t>イトウ</t>
    </rPh>
    <rPh sb="3" eb="5">
      <t>ミカ</t>
    </rPh>
    <phoneticPr fontId="10"/>
  </si>
  <si>
    <t>児玉　深雪</t>
    <rPh sb="0" eb="2">
      <t>コダマ</t>
    </rPh>
    <rPh sb="3" eb="5">
      <t>ミユキ</t>
    </rPh>
    <phoneticPr fontId="10"/>
  </si>
  <si>
    <t>江口　弥生</t>
    <rPh sb="0" eb="2">
      <t>エグチ</t>
    </rPh>
    <rPh sb="3" eb="5">
      <t>ヤヨイ</t>
    </rPh>
    <phoneticPr fontId="10"/>
  </si>
  <si>
    <t>小野村　智子</t>
    <rPh sb="0" eb="3">
      <t>オノムラ</t>
    </rPh>
    <rPh sb="4" eb="6">
      <t>トモコ</t>
    </rPh>
    <phoneticPr fontId="10"/>
  </si>
  <si>
    <t>福村　美帆</t>
    <rPh sb="0" eb="2">
      <t>フクムラ</t>
    </rPh>
    <rPh sb="3" eb="5">
      <t>ミホ</t>
    </rPh>
    <phoneticPr fontId="10"/>
  </si>
  <si>
    <t>馬場　明美</t>
    <rPh sb="0" eb="2">
      <t>ババ</t>
    </rPh>
    <rPh sb="3" eb="5">
      <t>アケミ</t>
    </rPh>
    <phoneticPr fontId="10"/>
  </si>
  <si>
    <t>杉野　ひろみ</t>
    <rPh sb="0" eb="2">
      <t>スギノ</t>
    </rPh>
    <phoneticPr fontId="10"/>
  </si>
  <si>
    <t>山本　幸江</t>
    <rPh sb="0" eb="2">
      <t>ヤマモト</t>
    </rPh>
    <rPh sb="3" eb="5">
      <t>サチエ</t>
    </rPh>
    <phoneticPr fontId="10"/>
  </si>
  <si>
    <t>山道　孝子</t>
    <rPh sb="0" eb="2">
      <t>ヤマミチ</t>
    </rPh>
    <rPh sb="3" eb="5">
      <t>タカコ</t>
    </rPh>
    <phoneticPr fontId="10"/>
  </si>
  <si>
    <t>山本　明代</t>
    <rPh sb="0" eb="2">
      <t>ヤマモト</t>
    </rPh>
    <rPh sb="3" eb="5">
      <t>アキヨ</t>
    </rPh>
    <phoneticPr fontId="10"/>
  </si>
  <si>
    <t>村岡　弥生</t>
    <rPh sb="0" eb="2">
      <t>ムラオカ</t>
    </rPh>
    <rPh sb="3" eb="5">
      <t>ヤヨイ</t>
    </rPh>
    <phoneticPr fontId="10"/>
  </si>
  <si>
    <t>瀬戸　直子</t>
    <rPh sb="0" eb="2">
      <t>セト</t>
    </rPh>
    <rPh sb="3" eb="5">
      <t>ナオコ</t>
    </rPh>
    <phoneticPr fontId="10"/>
  </si>
  <si>
    <t>（３位決定戦）</t>
    <rPh sb="2" eb="3">
      <t>イ</t>
    </rPh>
    <rPh sb="3" eb="6">
      <t>ケッテイセン</t>
    </rPh>
    <phoneticPr fontId="27"/>
  </si>
  <si>
    <t>永田　和恵</t>
    <rPh sb="0" eb="2">
      <t>ナガタ</t>
    </rPh>
    <rPh sb="3" eb="5">
      <t>カズエ</t>
    </rPh>
    <phoneticPr fontId="10"/>
  </si>
  <si>
    <t>（周陽）</t>
    <rPh sb="1" eb="3">
      <t>シュウヨウ</t>
    </rPh>
    <phoneticPr fontId="10"/>
  </si>
  <si>
    <t>（山口）</t>
    <rPh sb="1" eb="3">
      <t>ヤマグチ</t>
    </rPh>
    <phoneticPr fontId="10"/>
  </si>
  <si>
    <t>国沢　美代子</t>
    <rPh sb="0" eb="2">
      <t>クニサワ</t>
    </rPh>
    <rPh sb="3" eb="6">
      <t>ミヨコ</t>
    </rPh>
    <phoneticPr fontId="10"/>
  </si>
  <si>
    <t>佐田　知子</t>
    <rPh sb="0" eb="2">
      <t>サダ</t>
    </rPh>
    <rPh sb="3" eb="5">
      <t>トモコ</t>
    </rPh>
    <phoneticPr fontId="10"/>
  </si>
  <si>
    <t>守田　恵子</t>
    <rPh sb="0" eb="2">
      <t>モリタ</t>
    </rPh>
    <rPh sb="3" eb="5">
      <t>ケイコ</t>
    </rPh>
    <phoneticPr fontId="10"/>
  </si>
  <si>
    <t>国田　礼子</t>
    <rPh sb="0" eb="2">
      <t>クニタ</t>
    </rPh>
    <rPh sb="3" eb="5">
      <t>レイコ</t>
    </rPh>
    <phoneticPr fontId="10"/>
  </si>
  <si>
    <t>光野　弘子</t>
    <rPh sb="0" eb="2">
      <t>ミツノ</t>
    </rPh>
    <rPh sb="3" eb="5">
      <t>ヒロコ</t>
    </rPh>
    <phoneticPr fontId="10"/>
  </si>
  <si>
    <t>唐松　典子</t>
    <rPh sb="0" eb="2">
      <t>カラマツ</t>
    </rPh>
    <rPh sb="3" eb="5">
      <t>ノリコ</t>
    </rPh>
    <phoneticPr fontId="10"/>
  </si>
  <si>
    <t>上田　三千代</t>
    <rPh sb="0" eb="2">
      <t>ウエダ</t>
    </rPh>
    <rPh sb="3" eb="6">
      <t>ミチヨ</t>
    </rPh>
    <phoneticPr fontId="10"/>
  </si>
  <si>
    <t>南　佳也子</t>
    <rPh sb="0" eb="1">
      <t>ミナミ</t>
    </rPh>
    <rPh sb="2" eb="5">
      <t>カヤコ</t>
    </rPh>
    <phoneticPr fontId="10"/>
  </si>
  <si>
    <t>冨田　佳子</t>
    <rPh sb="0" eb="2">
      <t>トミタ</t>
    </rPh>
    <rPh sb="3" eb="5">
      <t>ヨシコ</t>
    </rPh>
    <phoneticPr fontId="10"/>
  </si>
  <si>
    <t>安藤　誓子</t>
    <rPh sb="0" eb="2">
      <t>アンドウ</t>
    </rPh>
    <rPh sb="3" eb="4">
      <t>チカ</t>
    </rPh>
    <rPh sb="4" eb="5">
      <t>コ</t>
    </rPh>
    <phoneticPr fontId="10"/>
  </si>
  <si>
    <t>鬼村　浩子</t>
    <rPh sb="0" eb="2">
      <t>オニムラ</t>
    </rPh>
    <rPh sb="3" eb="5">
      <t>ヒロコ</t>
    </rPh>
    <phoneticPr fontId="10"/>
  </si>
  <si>
    <t>桑田　みゆき</t>
    <rPh sb="0" eb="2">
      <t>クワタ</t>
    </rPh>
    <phoneticPr fontId="10"/>
  </si>
  <si>
    <t>二岡　敬子</t>
    <rPh sb="0" eb="1">
      <t>フタ</t>
    </rPh>
    <rPh sb="1" eb="2">
      <t>オカ</t>
    </rPh>
    <rPh sb="3" eb="5">
      <t>ケイコ</t>
    </rPh>
    <phoneticPr fontId="10"/>
  </si>
  <si>
    <t>朱山　和美</t>
    <rPh sb="0" eb="2">
      <t>シュヤマ</t>
    </rPh>
    <rPh sb="3" eb="5">
      <t>カズミ</t>
    </rPh>
    <phoneticPr fontId="10"/>
  </si>
  <si>
    <t>来栖　睦子</t>
    <rPh sb="0" eb="2">
      <t>クルス</t>
    </rPh>
    <rPh sb="3" eb="5">
      <t>ムツコ</t>
    </rPh>
    <phoneticPr fontId="10"/>
  </si>
  <si>
    <t>益田　純子</t>
    <rPh sb="0" eb="2">
      <t>マスダ</t>
    </rPh>
    <rPh sb="3" eb="5">
      <t>ジュンコ</t>
    </rPh>
    <phoneticPr fontId="10"/>
  </si>
  <si>
    <t>小早川　孝美</t>
    <rPh sb="0" eb="3">
      <t>コバヤカワ</t>
    </rPh>
    <rPh sb="4" eb="6">
      <t>タカミ</t>
    </rPh>
    <phoneticPr fontId="10"/>
  </si>
  <si>
    <t>江本　直子</t>
    <rPh sb="0" eb="2">
      <t>エモト</t>
    </rPh>
    <rPh sb="3" eb="5">
      <t>ナオコ</t>
    </rPh>
    <phoneticPr fontId="10"/>
  </si>
  <si>
    <t>藤井　奏子</t>
    <rPh sb="0" eb="2">
      <t>フジイ</t>
    </rPh>
    <rPh sb="3" eb="4">
      <t>ソウ</t>
    </rPh>
    <rPh sb="4" eb="5">
      <t>コ</t>
    </rPh>
    <phoneticPr fontId="10"/>
  </si>
  <si>
    <t>三宅　登代子</t>
    <rPh sb="0" eb="2">
      <t>ミヤケ</t>
    </rPh>
    <rPh sb="3" eb="6">
      <t>トヨコ</t>
    </rPh>
    <phoneticPr fontId="10"/>
  </si>
  <si>
    <t>支部長杯トーナメント表</t>
    <rPh sb="0" eb="4">
      <t>シブチョウハイ</t>
    </rPh>
    <rPh sb="10" eb="11">
      <t>ヒョウ</t>
    </rPh>
    <phoneticPr fontId="10"/>
  </si>
  <si>
    <t>１位トーナメント</t>
    <rPh sb="1" eb="2">
      <t>イ</t>
    </rPh>
    <phoneticPr fontId="27"/>
  </si>
  <si>
    <t>2位トーナメント</t>
    <rPh sb="1" eb="2">
      <t>イ</t>
    </rPh>
    <phoneticPr fontId="27"/>
  </si>
  <si>
    <t>　　　桑名杯</t>
    <rPh sb="3" eb="5">
      <t>クワナ</t>
    </rPh>
    <rPh sb="5" eb="6">
      <t>ハイ</t>
    </rPh>
    <phoneticPr fontId="27"/>
  </si>
  <si>
    <t>佐々木　由美</t>
    <rPh sb="0" eb="3">
      <t>ササキ</t>
    </rPh>
    <rPh sb="4" eb="6">
      <t>ユミ</t>
    </rPh>
    <phoneticPr fontId="10"/>
  </si>
  <si>
    <t>（防府）</t>
    <rPh sb="1" eb="3">
      <t>ホウフ</t>
    </rPh>
    <phoneticPr fontId="10"/>
  </si>
  <si>
    <t>（下関）</t>
    <rPh sb="1" eb="3">
      <t>シモノセキ</t>
    </rPh>
    <phoneticPr fontId="10"/>
  </si>
  <si>
    <t>（岩国）</t>
    <rPh sb="1" eb="3">
      <t>イワクニ</t>
    </rPh>
    <phoneticPr fontId="10"/>
  </si>
  <si>
    <t>（宇部）</t>
    <rPh sb="1" eb="3">
      <t>ウベ</t>
    </rPh>
    <phoneticPr fontId="10"/>
  </si>
  <si>
    <t>支部長杯</t>
    <rPh sb="0" eb="2">
      <t>シブ</t>
    </rPh>
    <rPh sb="2" eb="3">
      <t>チョウ</t>
    </rPh>
    <rPh sb="3" eb="4">
      <t>ハイ</t>
    </rPh>
    <phoneticPr fontId="10"/>
  </si>
  <si>
    <t>（小野田）</t>
    <rPh sb="1" eb="4">
      <t>オノダ</t>
    </rPh>
    <phoneticPr fontId="10"/>
  </si>
  <si>
    <t>森下　信子</t>
    <rPh sb="0" eb="2">
      <t>モリシタ</t>
    </rPh>
    <rPh sb="3" eb="5">
      <t>ノブコ</t>
    </rPh>
    <phoneticPr fontId="10"/>
  </si>
  <si>
    <t>森　律子</t>
    <rPh sb="0" eb="1">
      <t>モリ</t>
    </rPh>
    <rPh sb="2" eb="4">
      <t>リツコ</t>
    </rPh>
    <phoneticPr fontId="10"/>
  </si>
  <si>
    <t>弘中　 史子</t>
    <rPh sb="0" eb="2">
      <t>ヒロナカ</t>
    </rPh>
    <rPh sb="4" eb="6">
      <t>フミコ</t>
    </rPh>
    <phoneticPr fontId="10"/>
  </si>
  <si>
    <t>図司　美和</t>
    <rPh sb="0" eb="2">
      <t>ズシ</t>
    </rPh>
    <rPh sb="3" eb="5">
      <t>ミワ</t>
    </rPh>
    <phoneticPr fontId="10"/>
  </si>
  <si>
    <t>田井　由紀子</t>
    <rPh sb="0" eb="2">
      <t>タイ</t>
    </rPh>
    <rPh sb="3" eb="6">
      <t>ユキコ</t>
    </rPh>
    <phoneticPr fontId="10"/>
  </si>
  <si>
    <t>沖本　智美</t>
    <rPh sb="0" eb="2">
      <t>オキモト</t>
    </rPh>
    <rPh sb="3" eb="5">
      <t>トモミ</t>
    </rPh>
    <phoneticPr fontId="10"/>
  </si>
  <si>
    <t>竹林　小百合</t>
    <rPh sb="0" eb="2">
      <t>タケバヤシ</t>
    </rPh>
    <rPh sb="3" eb="6">
      <t>サユリ</t>
    </rPh>
    <phoneticPr fontId="10"/>
  </si>
  <si>
    <t>岩田　多希子</t>
    <rPh sb="0" eb="1">
      <t>イワ</t>
    </rPh>
    <rPh sb="3" eb="6">
      <t>タキコ</t>
    </rPh>
    <phoneticPr fontId="10"/>
  </si>
  <si>
    <t>住浦　美代子</t>
    <rPh sb="0" eb="2">
      <t>スミウラ</t>
    </rPh>
    <rPh sb="3" eb="6">
      <t>ミヨコ</t>
    </rPh>
    <phoneticPr fontId="10"/>
  </si>
  <si>
    <t>橋本　弘子</t>
    <rPh sb="0" eb="2">
      <t>ハシモト</t>
    </rPh>
    <rPh sb="3" eb="5">
      <t>ヒロコ</t>
    </rPh>
    <phoneticPr fontId="10"/>
  </si>
  <si>
    <t>冨田　貴美子</t>
    <rPh sb="0" eb="2">
      <t>トミタ</t>
    </rPh>
    <rPh sb="3" eb="6">
      <t>キミコ</t>
    </rPh>
    <phoneticPr fontId="10"/>
  </si>
  <si>
    <t>周陽</t>
    <rPh sb="0" eb="2">
      <t>シュウヨウ</t>
    </rPh>
    <phoneticPr fontId="10"/>
  </si>
  <si>
    <t>河野　圭子</t>
    <rPh sb="0" eb="2">
      <t>カワノ</t>
    </rPh>
    <rPh sb="3" eb="5">
      <t>ケイコ</t>
    </rPh>
    <phoneticPr fontId="10"/>
  </si>
  <si>
    <t>繁田　裕子</t>
    <rPh sb="0" eb="2">
      <t>シゲタ</t>
    </rPh>
    <rPh sb="3" eb="5">
      <t>ユウコ</t>
    </rPh>
    <phoneticPr fontId="10"/>
  </si>
  <si>
    <t>猪野　あき</t>
    <rPh sb="0" eb="2">
      <t>イノ</t>
    </rPh>
    <phoneticPr fontId="10"/>
  </si>
  <si>
    <t>猪野</t>
    <rPh sb="0" eb="2">
      <t>イノ</t>
    </rPh>
    <phoneticPr fontId="10"/>
  </si>
  <si>
    <t>山根　幸子</t>
    <rPh sb="0" eb="2">
      <t>ヤマネ</t>
    </rPh>
    <rPh sb="3" eb="5">
      <t>ユキコ</t>
    </rPh>
    <phoneticPr fontId="10"/>
  </si>
  <si>
    <t>矢敷　紀美恵</t>
    <rPh sb="0" eb="2">
      <t>ヤシキ</t>
    </rPh>
    <rPh sb="3" eb="6">
      <t>キミエ</t>
    </rPh>
    <phoneticPr fontId="10"/>
  </si>
  <si>
    <t>盛重　史子</t>
    <rPh sb="0" eb="2">
      <t>モリシゲ</t>
    </rPh>
    <rPh sb="3" eb="4">
      <t>シ</t>
    </rPh>
    <rPh sb="4" eb="5">
      <t>コ</t>
    </rPh>
    <phoneticPr fontId="10"/>
  </si>
  <si>
    <t>藤井　千津子</t>
    <rPh sb="0" eb="2">
      <t>フジイ</t>
    </rPh>
    <rPh sb="3" eb="6">
      <t>チズコ</t>
    </rPh>
    <phoneticPr fontId="10"/>
  </si>
  <si>
    <t>藤村　加奈恵</t>
    <rPh sb="0" eb="2">
      <t>フジムラ</t>
    </rPh>
    <rPh sb="3" eb="6">
      <t>カナエ</t>
    </rPh>
    <phoneticPr fontId="10"/>
  </si>
  <si>
    <t>岩本　美代子</t>
    <rPh sb="0" eb="2">
      <t>イワモト</t>
    </rPh>
    <rPh sb="3" eb="6">
      <t>ミヨコ</t>
    </rPh>
    <phoneticPr fontId="10"/>
  </si>
  <si>
    <t>神田　智子</t>
    <rPh sb="0" eb="2">
      <t>カンダ</t>
    </rPh>
    <rPh sb="3" eb="5">
      <t>トモコ</t>
    </rPh>
    <phoneticPr fontId="10"/>
  </si>
  <si>
    <t>大道　佳代子</t>
    <rPh sb="0" eb="2">
      <t>オオミチ</t>
    </rPh>
    <rPh sb="3" eb="6">
      <t>カヨコ</t>
    </rPh>
    <phoneticPr fontId="10"/>
  </si>
  <si>
    <t>山口</t>
    <rPh sb="0" eb="2">
      <t>ヤマグチ</t>
    </rPh>
    <phoneticPr fontId="10"/>
  </si>
  <si>
    <t>防府</t>
    <rPh sb="0" eb="2">
      <t>ホウフ</t>
    </rPh>
    <phoneticPr fontId="10"/>
  </si>
  <si>
    <t>宇部</t>
    <rPh sb="0" eb="2">
      <t>ウベ</t>
    </rPh>
    <phoneticPr fontId="10"/>
  </si>
  <si>
    <t>吉田　智子</t>
    <rPh sb="0" eb="2">
      <t>ヨシダ</t>
    </rPh>
    <rPh sb="3" eb="5">
      <t>トモコ</t>
    </rPh>
    <phoneticPr fontId="10"/>
  </si>
  <si>
    <t>實政　智恵美</t>
    <rPh sb="0" eb="2">
      <t>サネマサ</t>
    </rPh>
    <rPh sb="3" eb="6">
      <t>チエミ</t>
    </rPh>
    <phoneticPr fontId="10"/>
  </si>
  <si>
    <t>登根　洋子</t>
    <rPh sb="0" eb="2">
      <t>トネ</t>
    </rPh>
    <rPh sb="3" eb="5">
      <t>ヨウコ</t>
    </rPh>
    <phoneticPr fontId="10"/>
  </si>
  <si>
    <t>辺見　芳恵</t>
    <rPh sb="0" eb="2">
      <t>ヘンミ</t>
    </rPh>
    <rPh sb="3" eb="5">
      <t>ヨシエ</t>
    </rPh>
    <phoneticPr fontId="10"/>
  </si>
  <si>
    <t>富田　厚美</t>
    <rPh sb="0" eb="2">
      <t>トミタ</t>
    </rPh>
    <rPh sb="3" eb="5">
      <t>アツミ</t>
    </rPh>
    <phoneticPr fontId="10"/>
  </si>
  <si>
    <t>小川　温子</t>
    <rPh sb="0" eb="2">
      <t>オガワ</t>
    </rPh>
    <rPh sb="3" eb="5">
      <t>アツコ</t>
    </rPh>
    <phoneticPr fontId="10"/>
  </si>
  <si>
    <t>岡田　優子</t>
    <rPh sb="0" eb="2">
      <t>オカダ</t>
    </rPh>
    <rPh sb="3" eb="5">
      <t>ユウコ</t>
    </rPh>
    <phoneticPr fontId="10"/>
  </si>
  <si>
    <t>野村　清美</t>
    <rPh sb="0" eb="2">
      <t>ノムラ</t>
    </rPh>
    <rPh sb="3" eb="5">
      <t>キヨミ</t>
    </rPh>
    <phoneticPr fontId="10"/>
  </si>
  <si>
    <t>下関</t>
    <rPh sb="0" eb="2">
      <t>シモノセキ</t>
    </rPh>
    <phoneticPr fontId="10"/>
  </si>
  <si>
    <t>宮崎　委子</t>
    <rPh sb="0" eb="2">
      <t>ミヤザキ</t>
    </rPh>
    <rPh sb="3" eb="4">
      <t>イ</t>
    </rPh>
    <rPh sb="4" eb="5">
      <t>コ</t>
    </rPh>
    <phoneticPr fontId="10"/>
  </si>
  <si>
    <t>原　智美</t>
    <rPh sb="0" eb="1">
      <t>ハラ</t>
    </rPh>
    <rPh sb="2" eb="4">
      <t>トモミ</t>
    </rPh>
    <phoneticPr fontId="10"/>
  </si>
  <si>
    <t>赤岸　智子</t>
    <rPh sb="0" eb="2">
      <t>アカギシ</t>
    </rPh>
    <rPh sb="3" eb="5">
      <t>トモコ</t>
    </rPh>
    <phoneticPr fontId="10"/>
  </si>
  <si>
    <t>門野　恵美子</t>
    <rPh sb="0" eb="2">
      <t>カドノ</t>
    </rPh>
    <rPh sb="3" eb="6">
      <t>エミコ</t>
    </rPh>
    <phoneticPr fontId="10"/>
  </si>
  <si>
    <t>瀧本　友香</t>
    <rPh sb="0" eb="2">
      <t>タキモト</t>
    </rPh>
    <rPh sb="3" eb="5">
      <t>トモカ</t>
    </rPh>
    <phoneticPr fontId="10"/>
  </si>
  <si>
    <t>山崎　美穂子</t>
    <rPh sb="0" eb="2">
      <t>ヤマザキ</t>
    </rPh>
    <rPh sb="3" eb="6">
      <t>ミホコ</t>
    </rPh>
    <phoneticPr fontId="10"/>
  </si>
  <si>
    <t>吉田　頼子</t>
    <rPh sb="0" eb="2">
      <t>ヨシダ</t>
    </rPh>
    <rPh sb="3" eb="5">
      <t>ヨリコ</t>
    </rPh>
    <phoneticPr fontId="10"/>
  </si>
  <si>
    <t>倉光　志津子</t>
    <rPh sb="0" eb="2">
      <t>クラミツ</t>
    </rPh>
    <rPh sb="3" eb="6">
      <t>シズコ</t>
    </rPh>
    <phoneticPr fontId="10"/>
  </si>
  <si>
    <t>緒方　暁子</t>
    <rPh sb="0" eb="2">
      <t>オガタ</t>
    </rPh>
    <rPh sb="3" eb="5">
      <t>アキコ</t>
    </rPh>
    <phoneticPr fontId="10"/>
  </si>
  <si>
    <t>友永　由宇子</t>
    <rPh sb="0" eb="2">
      <t>トモナガ</t>
    </rPh>
    <rPh sb="3" eb="6">
      <t>ユウコ</t>
    </rPh>
    <phoneticPr fontId="10"/>
  </si>
  <si>
    <t>橋本　由美子</t>
    <rPh sb="0" eb="2">
      <t>ハシモト</t>
    </rPh>
    <rPh sb="3" eb="6">
      <t>ユミコ</t>
    </rPh>
    <phoneticPr fontId="10"/>
  </si>
  <si>
    <t>徳沢　ゆかり</t>
    <rPh sb="0" eb="2">
      <t>トクザワ</t>
    </rPh>
    <phoneticPr fontId="10"/>
  </si>
  <si>
    <t>木本　真由美</t>
    <rPh sb="0" eb="2">
      <t>キモト</t>
    </rPh>
    <rPh sb="3" eb="6">
      <t>マユミ</t>
    </rPh>
    <phoneticPr fontId="10"/>
  </si>
  <si>
    <t>野頭　和子</t>
    <rPh sb="0" eb="1">
      <t>ノ</t>
    </rPh>
    <rPh sb="1" eb="2">
      <t>アタマ</t>
    </rPh>
    <rPh sb="3" eb="5">
      <t>カズコ</t>
    </rPh>
    <phoneticPr fontId="10"/>
  </si>
  <si>
    <t>谷岡　ゆかり</t>
    <rPh sb="0" eb="2">
      <t>タニオカ</t>
    </rPh>
    <phoneticPr fontId="10"/>
  </si>
  <si>
    <t>山田　奈津子</t>
    <rPh sb="0" eb="2">
      <t>ヤマダ</t>
    </rPh>
    <rPh sb="3" eb="6">
      <t>ナツコ</t>
    </rPh>
    <phoneticPr fontId="10"/>
  </si>
  <si>
    <t>大形　悦子</t>
    <rPh sb="0" eb="2">
      <t>オオガタ</t>
    </rPh>
    <rPh sb="3" eb="5">
      <t>エツコ</t>
    </rPh>
    <phoneticPr fontId="10"/>
  </si>
  <si>
    <t>日野村　伸子</t>
    <rPh sb="0" eb="1">
      <t>ヒ</t>
    </rPh>
    <rPh sb="1" eb="3">
      <t>ノムラ</t>
    </rPh>
    <rPh sb="4" eb="6">
      <t>ノブコ</t>
    </rPh>
    <phoneticPr fontId="10"/>
  </si>
  <si>
    <t>松尾　京子</t>
    <rPh sb="0" eb="2">
      <t>マツオ</t>
    </rPh>
    <rPh sb="3" eb="5">
      <t>キョウコ</t>
    </rPh>
    <phoneticPr fontId="10"/>
  </si>
  <si>
    <t>中原　久美子</t>
    <rPh sb="0" eb="2">
      <t>ナカハラ</t>
    </rPh>
    <rPh sb="3" eb="6">
      <t>クミコ</t>
    </rPh>
    <phoneticPr fontId="10"/>
  </si>
  <si>
    <t>GOGOクラスの部</t>
    <rPh sb="8" eb="9">
      <t>ブ</t>
    </rPh>
    <phoneticPr fontId="10"/>
  </si>
  <si>
    <t>大田　隆子　</t>
    <rPh sb="0" eb="2">
      <t>オオタ</t>
    </rPh>
    <rPh sb="3" eb="5">
      <t>タカコ</t>
    </rPh>
    <phoneticPr fontId="10"/>
  </si>
  <si>
    <t>小橋　浩子</t>
    <rPh sb="0" eb="2">
      <t>コハシ</t>
    </rPh>
    <rPh sb="3" eb="5">
      <t>ヒロコ</t>
    </rPh>
    <phoneticPr fontId="10"/>
  </si>
  <si>
    <t>中村　絹代</t>
    <rPh sb="0" eb="2">
      <t>ナカムラ</t>
    </rPh>
    <rPh sb="3" eb="5">
      <t>キヌヨ</t>
    </rPh>
    <phoneticPr fontId="10"/>
  </si>
  <si>
    <t>徳田　加寿子</t>
    <rPh sb="0" eb="2">
      <t>トクダ</t>
    </rPh>
    <rPh sb="3" eb="6">
      <t>カズコ</t>
    </rPh>
    <phoneticPr fontId="10"/>
  </si>
  <si>
    <t>筑後　恵子</t>
    <rPh sb="0" eb="2">
      <t>チクゴ</t>
    </rPh>
    <rPh sb="3" eb="5">
      <t>ケイコ</t>
    </rPh>
    <phoneticPr fontId="10"/>
  </si>
  <si>
    <t>江本　利津子</t>
    <rPh sb="0" eb="2">
      <t>エモト</t>
    </rPh>
    <rPh sb="3" eb="6">
      <t>リツコ</t>
    </rPh>
    <phoneticPr fontId="10"/>
  </si>
  <si>
    <t>大谷　結香</t>
    <rPh sb="0" eb="2">
      <t>オオタニ</t>
    </rPh>
    <rPh sb="3" eb="5">
      <t>ユカ</t>
    </rPh>
    <phoneticPr fontId="10"/>
  </si>
  <si>
    <t>櫻井　真砂子</t>
    <rPh sb="0" eb="2">
      <t>サクライ</t>
    </rPh>
    <rPh sb="3" eb="6">
      <t>マサコ</t>
    </rPh>
    <phoneticPr fontId="10"/>
  </si>
  <si>
    <t>柿田　紀子</t>
    <rPh sb="0" eb="2">
      <t>カキタ</t>
    </rPh>
    <rPh sb="3" eb="5">
      <t>ノリコ</t>
    </rPh>
    <phoneticPr fontId="10"/>
  </si>
  <si>
    <t>池田　早苗</t>
    <rPh sb="0" eb="2">
      <t>イケダ</t>
    </rPh>
    <rPh sb="3" eb="5">
      <t>サナエ</t>
    </rPh>
    <phoneticPr fontId="10"/>
  </si>
  <si>
    <t>寺岡　幸枝</t>
    <rPh sb="0" eb="2">
      <t>テラオカ</t>
    </rPh>
    <rPh sb="3" eb="5">
      <t>サチエ</t>
    </rPh>
    <phoneticPr fontId="10"/>
  </si>
  <si>
    <t>飯田　美妙</t>
    <rPh sb="0" eb="2">
      <t>イイダ</t>
    </rPh>
    <rPh sb="3" eb="5">
      <t>ビミョウ</t>
    </rPh>
    <phoneticPr fontId="10"/>
  </si>
  <si>
    <t>下藤　美奈子</t>
    <rPh sb="0" eb="1">
      <t>シモ</t>
    </rPh>
    <rPh sb="1" eb="2">
      <t>フジ</t>
    </rPh>
    <rPh sb="3" eb="4">
      <t>ミ</t>
    </rPh>
    <rPh sb="4" eb="6">
      <t>ナコ</t>
    </rPh>
    <phoneticPr fontId="10"/>
  </si>
  <si>
    <t>　　　　支部長杯兼桑名杯テニス大会　2019決勝トーナメント成績</t>
    <rPh sb="4" eb="7">
      <t>シブチョウ</t>
    </rPh>
    <rPh sb="7" eb="8">
      <t>ハイ</t>
    </rPh>
    <rPh sb="8" eb="9">
      <t>ケン</t>
    </rPh>
    <rPh sb="9" eb="11">
      <t>クワナ</t>
    </rPh>
    <rPh sb="11" eb="12">
      <t>ハイ</t>
    </rPh>
    <rPh sb="15" eb="17">
      <t>タイカイ</t>
    </rPh>
    <rPh sb="22" eb="24">
      <t>ケッショウ</t>
    </rPh>
    <rPh sb="30" eb="32">
      <t>セイセキ</t>
    </rPh>
    <phoneticPr fontId="27"/>
  </si>
  <si>
    <t>3.4位トーナメント</t>
    <rPh sb="3" eb="4">
      <t>イ</t>
    </rPh>
    <phoneticPr fontId="27"/>
  </si>
  <si>
    <t>　1位トーナメント</t>
    <rPh sb="2" eb="3">
      <t>イ</t>
    </rPh>
    <phoneticPr fontId="10"/>
  </si>
  <si>
    <t>　2位トーナメント</t>
    <rPh sb="2" eb="3">
      <t>イ</t>
    </rPh>
    <phoneticPr fontId="10"/>
  </si>
  <si>
    <t>　3.4位トーナメント</t>
    <rPh sb="4" eb="5">
      <t>イ</t>
    </rPh>
    <phoneticPr fontId="10"/>
  </si>
  <si>
    <t>　支部長杯GOGOの部トーナメント</t>
    <rPh sb="1" eb="4">
      <t>シブチョウ</t>
    </rPh>
    <rPh sb="4" eb="5">
      <t>ハイ</t>
    </rPh>
    <rPh sb="10" eb="11">
      <t>ブ</t>
    </rPh>
    <phoneticPr fontId="10"/>
  </si>
  <si>
    <t>GOGOの部</t>
    <rPh sb="5" eb="6">
      <t>ブ</t>
    </rPh>
    <phoneticPr fontId="10"/>
  </si>
  <si>
    <t>1位トーナメント</t>
    <rPh sb="1" eb="2">
      <t>イ</t>
    </rPh>
    <phoneticPr fontId="10"/>
  </si>
  <si>
    <t>2位トーナメント</t>
    <rPh sb="1" eb="2">
      <t>イ</t>
    </rPh>
    <phoneticPr fontId="10"/>
  </si>
  <si>
    <t>原　智美</t>
    <rPh sb="0" eb="1">
      <t>ハラ</t>
    </rPh>
    <rPh sb="2" eb="4">
      <t>トモミ</t>
    </rPh>
    <phoneticPr fontId="10"/>
  </si>
  <si>
    <t>赤岸　智子</t>
    <rPh sb="0" eb="2">
      <t>アカギシ</t>
    </rPh>
    <rPh sb="3" eb="5">
      <t>トモコ</t>
    </rPh>
    <phoneticPr fontId="10"/>
  </si>
  <si>
    <t>河野　圭子</t>
    <rPh sb="0" eb="2">
      <t>カワノ</t>
    </rPh>
    <rPh sb="3" eb="5">
      <t>ケイコ</t>
    </rPh>
    <phoneticPr fontId="10"/>
  </si>
  <si>
    <t>藤林　まり子</t>
    <rPh sb="0" eb="2">
      <t>フジバヤシ</t>
    </rPh>
    <rPh sb="5" eb="6">
      <t>コ</t>
    </rPh>
    <phoneticPr fontId="10"/>
  </si>
  <si>
    <t>末武　佳代子</t>
    <rPh sb="0" eb="1">
      <t>スエ</t>
    </rPh>
    <rPh sb="1" eb="2">
      <t>タケ</t>
    </rPh>
    <rPh sb="3" eb="6">
      <t>カヨコ</t>
    </rPh>
    <phoneticPr fontId="10"/>
  </si>
  <si>
    <t>豊田　美代子</t>
    <rPh sb="0" eb="2">
      <t>トヨタ</t>
    </rPh>
    <rPh sb="3" eb="6">
      <t>ミヨコ</t>
    </rPh>
    <phoneticPr fontId="10"/>
  </si>
  <si>
    <t>福村　美帆</t>
    <rPh sb="0" eb="2">
      <t>フクムラ</t>
    </rPh>
    <rPh sb="3" eb="5">
      <t>ミホ</t>
    </rPh>
    <phoneticPr fontId="10"/>
  </si>
  <si>
    <t>小野村　智子</t>
    <rPh sb="0" eb="3">
      <t>オノムラ</t>
    </rPh>
    <rPh sb="4" eb="6">
      <t>トモコ</t>
    </rPh>
    <phoneticPr fontId="10"/>
  </si>
  <si>
    <t>伊藤　美香</t>
    <rPh sb="0" eb="2">
      <t>イトウ</t>
    </rPh>
    <rPh sb="3" eb="5">
      <t>ミカ</t>
    </rPh>
    <phoneticPr fontId="10"/>
  </si>
  <si>
    <t>児玉　深雪</t>
    <rPh sb="0" eb="2">
      <t>コダマ</t>
    </rPh>
    <rPh sb="3" eb="4">
      <t>フカ</t>
    </rPh>
    <rPh sb="4" eb="5">
      <t>ユキ</t>
    </rPh>
    <phoneticPr fontId="10"/>
  </si>
  <si>
    <t>二岡　敬子</t>
    <rPh sb="0" eb="2">
      <t>ニオカ</t>
    </rPh>
    <rPh sb="3" eb="5">
      <t>ケイコ</t>
    </rPh>
    <phoneticPr fontId="10"/>
  </si>
  <si>
    <t>田村　貞子</t>
    <rPh sb="0" eb="2">
      <t>タムラ</t>
    </rPh>
    <rPh sb="3" eb="5">
      <t>サダコ</t>
    </rPh>
    <phoneticPr fontId="10"/>
  </si>
  <si>
    <t>岩田　多希子</t>
    <rPh sb="0" eb="2">
      <t>イワタ</t>
    </rPh>
    <rPh sb="3" eb="6">
      <t>タキコ</t>
    </rPh>
    <phoneticPr fontId="10"/>
  </si>
  <si>
    <t>林　亜紀子</t>
    <rPh sb="0" eb="1">
      <t>ハヤシ</t>
    </rPh>
    <rPh sb="2" eb="5">
      <t>アキコ</t>
    </rPh>
    <phoneticPr fontId="10"/>
  </si>
  <si>
    <t>南　佳也子</t>
    <rPh sb="0" eb="1">
      <t>ミナミ</t>
    </rPh>
    <rPh sb="2" eb="5">
      <t>カヤコ</t>
    </rPh>
    <phoneticPr fontId="10"/>
  </si>
  <si>
    <t>田井　由紀子</t>
    <rPh sb="0" eb="2">
      <t>タイ</t>
    </rPh>
    <rPh sb="3" eb="6">
      <t>ユキコ</t>
    </rPh>
    <phoneticPr fontId="10"/>
  </si>
  <si>
    <t>長尾　恵子</t>
    <rPh sb="0" eb="2">
      <t>ナガオ</t>
    </rPh>
    <rPh sb="3" eb="5">
      <t>ケイコ</t>
    </rPh>
    <phoneticPr fontId="10"/>
  </si>
  <si>
    <t>藤村　加奈恵</t>
    <rPh sb="0" eb="2">
      <t>フジムラ</t>
    </rPh>
    <rPh sb="3" eb="4">
      <t>クワ</t>
    </rPh>
    <rPh sb="5" eb="6">
      <t>メグミ</t>
    </rPh>
    <phoneticPr fontId="10"/>
  </si>
  <si>
    <t>岩本　美代子</t>
    <rPh sb="0" eb="2">
      <t>イワモト</t>
    </rPh>
    <rPh sb="3" eb="6">
      <t>ミヨコ</t>
    </rPh>
    <phoneticPr fontId="10"/>
  </si>
  <si>
    <t>平山　美紀</t>
    <rPh sb="0" eb="2">
      <t>ヒラヤマ</t>
    </rPh>
    <rPh sb="3" eb="5">
      <t>ミキ</t>
    </rPh>
    <phoneticPr fontId="10"/>
  </si>
  <si>
    <t>安藤　誓子</t>
    <rPh sb="0" eb="2">
      <t>アンドウ</t>
    </rPh>
    <rPh sb="3" eb="5">
      <t>セイコ</t>
    </rPh>
    <phoneticPr fontId="10"/>
  </si>
  <si>
    <t>星田　朋美</t>
    <rPh sb="0" eb="2">
      <t>ホシダ</t>
    </rPh>
    <rPh sb="3" eb="5">
      <t>トモミ</t>
    </rPh>
    <phoneticPr fontId="10"/>
  </si>
  <si>
    <t>沖本　智美</t>
    <rPh sb="0" eb="2">
      <t>オキモト</t>
    </rPh>
    <rPh sb="3" eb="5">
      <t>トモミ</t>
    </rPh>
    <phoneticPr fontId="10"/>
  </si>
  <si>
    <t>竹林　小百合</t>
    <rPh sb="0" eb="2">
      <t>タケバヤシ</t>
    </rPh>
    <rPh sb="3" eb="6">
      <t>サユリ</t>
    </rPh>
    <phoneticPr fontId="10"/>
  </si>
  <si>
    <t>國澤　久美子</t>
    <rPh sb="0" eb="2">
      <t>クニサワ</t>
    </rPh>
    <rPh sb="3" eb="6">
      <t>クミコ</t>
    </rPh>
    <phoneticPr fontId="10"/>
  </si>
  <si>
    <t>三吉　恵子</t>
    <rPh sb="0" eb="2">
      <t>ミヨシ</t>
    </rPh>
    <rPh sb="3" eb="5">
      <t>ケイコ</t>
    </rPh>
    <phoneticPr fontId="10"/>
  </si>
  <si>
    <t>宮崎　委子</t>
    <rPh sb="0" eb="2">
      <t>ミヤザキ</t>
    </rPh>
    <rPh sb="3" eb="4">
      <t>イ</t>
    </rPh>
    <rPh sb="4" eb="5">
      <t>コ</t>
    </rPh>
    <phoneticPr fontId="10"/>
  </si>
  <si>
    <t>下藤　美奈子</t>
    <rPh sb="0" eb="1">
      <t>シモ</t>
    </rPh>
    <rPh sb="1" eb="2">
      <t>フジ</t>
    </rPh>
    <rPh sb="3" eb="6">
      <t>ミナコ</t>
    </rPh>
    <phoneticPr fontId="10"/>
  </si>
  <si>
    <t>小早川　孝美</t>
    <rPh sb="0" eb="3">
      <t>コバヤカワ</t>
    </rPh>
    <rPh sb="4" eb="6">
      <t>タカミ</t>
    </rPh>
    <phoneticPr fontId="10"/>
  </si>
  <si>
    <t>江本　直子</t>
    <rPh sb="0" eb="2">
      <t>エモト</t>
    </rPh>
    <rPh sb="3" eb="5">
      <t>ナオコ</t>
    </rPh>
    <phoneticPr fontId="10"/>
  </si>
  <si>
    <t>住浦　美代子</t>
    <rPh sb="0" eb="1">
      <t>ジュウ</t>
    </rPh>
    <rPh sb="1" eb="2">
      <t>ウラ</t>
    </rPh>
    <rPh sb="3" eb="6">
      <t>ミヨコ</t>
    </rPh>
    <phoneticPr fontId="10"/>
  </si>
  <si>
    <t>橋本　弘子</t>
    <rPh sb="0" eb="2">
      <t>ハシモト</t>
    </rPh>
    <rPh sb="3" eb="5">
      <t>ヒロコ</t>
    </rPh>
    <phoneticPr fontId="10"/>
  </si>
  <si>
    <t>登根　洋子</t>
    <rPh sb="0" eb="2">
      <t>トネ</t>
    </rPh>
    <rPh sb="3" eb="5">
      <t>ヨウコ</t>
    </rPh>
    <phoneticPr fontId="10"/>
  </si>
  <si>
    <t>辺見　芳恵</t>
    <rPh sb="0" eb="2">
      <t>ヘンミ</t>
    </rPh>
    <rPh sb="3" eb="5">
      <t>ヨシエ</t>
    </rPh>
    <phoneticPr fontId="10"/>
  </si>
  <si>
    <t>盛重　史子</t>
    <rPh sb="0" eb="2">
      <t>モリシゲ</t>
    </rPh>
    <rPh sb="3" eb="5">
      <t>フミコ</t>
    </rPh>
    <phoneticPr fontId="10"/>
  </si>
  <si>
    <t>藤井　千津子</t>
    <rPh sb="0" eb="2">
      <t>フジイ</t>
    </rPh>
    <rPh sb="3" eb="6">
      <t>チズコ</t>
    </rPh>
    <phoneticPr fontId="10"/>
  </si>
  <si>
    <t>杉野　ひろみ</t>
    <rPh sb="0" eb="2">
      <t>スギノ</t>
    </rPh>
    <phoneticPr fontId="10"/>
  </si>
  <si>
    <t>山本　幸江</t>
    <rPh sb="0" eb="2">
      <t>ヤマモト</t>
    </rPh>
    <rPh sb="3" eb="5">
      <t>サチエ</t>
    </rPh>
    <phoneticPr fontId="10"/>
  </si>
  <si>
    <t>上田　三千代</t>
    <rPh sb="0" eb="2">
      <t>ウエダ</t>
    </rPh>
    <rPh sb="3" eb="6">
      <t>ミチヨ</t>
    </rPh>
    <phoneticPr fontId="10"/>
  </si>
  <si>
    <t>唐松　典子</t>
    <rPh sb="0" eb="2">
      <t>カラマツ</t>
    </rPh>
    <rPh sb="3" eb="5">
      <t>ノリコ</t>
    </rPh>
    <phoneticPr fontId="10"/>
  </si>
  <si>
    <t>岡田　優子</t>
    <rPh sb="0" eb="2">
      <t>オカダ</t>
    </rPh>
    <rPh sb="3" eb="5">
      <t>ユウコ</t>
    </rPh>
    <phoneticPr fontId="10"/>
  </si>
  <si>
    <t>山﨑　美穂子</t>
    <rPh sb="0" eb="2">
      <t>ヤマサキ</t>
    </rPh>
    <rPh sb="3" eb="6">
      <t>ミホコ</t>
    </rPh>
    <phoneticPr fontId="10"/>
  </si>
  <si>
    <t>神田　智子</t>
    <rPh sb="0" eb="2">
      <t>カンダ</t>
    </rPh>
    <rPh sb="3" eb="5">
      <t>トモコ</t>
    </rPh>
    <phoneticPr fontId="10"/>
  </si>
  <si>
    <t>瀬戸　直子</t>
    <rPh sb="0" eb="2">
      <t>セト</t>
    </rPh>
    <rPh sb="3" eb="5">
      <t>ナオコ</t>
    </rPh>
    <phoneticPr fontId="10"/>
  </si>
  <si>
    <t>繁田　裕子</t>
    <rPh sb="0" eb="2">
      <t>シゲタ</t>
    </rPh>
    <rPh sb="3" eb="5">
      <t>ユウコ</t>
    </rPh>
    <phoneticPr fontId="10"/>
  </si>
  <si>
    <t>山根　幸子</t>
    <rPh sb="0" eb="2">
      <t>ヤマネ</t>
    </rPh>
    <rPh sb="3" eb="5">
      <t>サチコ</t>
    </rPh>
    <phoneticPr fontId="10"/>
  </si>
  <si>
    <t>桑田　みゆき</t>
    <rPh sb="0" eb="2">
      <t>クワタ</t>
    </rPh>
    <phoneticPr fontId="10"/>
  </si>
  <si>
    <t>市原　好美</t>
    <rPh sb="0" eb="2">
      <t>イチハラ</t>
    </rPh>
    <rPh sb="3" eb="5">
      <t>ヨシミ</t>
    </rPh>
    <phoneticPr fontId="10"/>
  </si>
  <si>
    <t>馬場　明美</t>
    <rPh sb="0" eb="2">
      <t>ババ</t>
    </rPh>
    <rPh sb="3" eb="5">
      <t>アケミ</t>
    </rPh>
    <phoneticPr fontId="10"/>
  </si>
  <si>
    <t>弘中　史子</t>
    <rPh sb="0" eb="2">
      <t>ヒロナカ</t>
    </rPh>
    <rPh sb="3" eb="5">
      <t>フミコ</t>
    </rPh>
    <phoneticPr fontId="10"/>
  </si>
  <si>
    <t>冨田　貴美子</t>
    <rPh sb="0" eb="2">
      <t>トミタ</t>
    </rPh>
    <rPh sb="3" eb="6">
      <t>キミコ</t>
    </rPh>
    <phoneticPr fontId="10"/>
  </si>
  <si>
    <t>江口　弥生</t>
    <rPh sb="0" eb="2">
      <t>エグチ</t>
    </rPh>
    <rPh sb="3" eb="5">
      <t>ヤヨイ</t>
    </rPh>
    <phoneticPr fontId="10"/>
  </si>
  <si>
    <t>冨田　厚美</t>
    <rPh sb="0" eb="2">
      <t>トミタ</t>
    </rPh>
    <rPh sb="3" eb="5">
      <t>アツミ</t>
    </rPh>
    <phoneticPr fontId="10"/>
  </si>
  <si>
    <t>瀧本　友香</t>
    <rPh sb="0" eb="2">
      <t>タキモト</t>
    </rPh>
    <rPh sb="3" eb="5">
      <t>トモカ</t>
    </rPh>
    <phoneticPr fontId="10"/>
  </si>
  <si>
    <t>野村　清美</t>
    <rPh sb="0" eb="2">
      <t>ノムラ</t>
    </rPh>
    <rPh sb="3" eb="5">
      <t>キヨミ</t>
    </rPh>
    <phoneticPr fontId="10"/>
  </si>
  <si>
    <t>吉田　頼子</t>
    <rPh sb="0" eb="2">
      <t>ヨシダ</t>
    </rPh>
    <rPh sb="3" eb="5">
      <t>ヨリコ</t>
    </rPh>
    <phoneticPr fontId="10"/>
  </si>
  <si>
    <t>大道　佳代子</t>
    <rPh sb="0" eb="2">
      <t>オオミチ</t>
    </rPh>
    <rPh sb="3" eb="6">
      <t>カヨコ</t>
    </rPh>
    <phoneticPr fontId="10"/>
  </si>
  <si>
    <t>藤井　奏子</t>
    <rPh sb="0" eb="2">
      <t>フジイ</t>
    </rPh>
    <rPh sb="3" eb="4">
      <t>カナ</t>
    </rPh>
    <rPh sb="4" eb="5">
      <t>コ</t>
    </rPh>
    <phoneticPr fontId="10"/>
  </si>
  <si>
    <t>猪野　あき</t>
    <rPh sb="0" eb="1">
      <t>イノシシ</t>
    </rPh>
    <rPh sb="1" eb="2">
      <t>ノ</t>
    </rPh>
    <phoneticPr fontId="10"/>
  </si>
  <si>
    <t>益田　純子</t>
    <rPh sb="0" eb="2">
      <t>マスダ</t>
    </rPh>
    <rPh sb="3" eb="5">
      <t>ジュンコ</t>
    </rPh>
    <phoneticPr fontId="10"/>
  </si>
  <si>
    <t>鬼村　浩子</t>
    <rPh sb="0" eb="2">
      <t>オニムラ</t>
    </rPh>
    <rPh sb="3" eb="5">
      <t>ヒロコ</t>
    </rPh>
    <phoneticPr fontId="10"/>
  </si>
  <si>
    <t>岡崎　紀代子</t>
    <rPh sb="0" eb="2">
      <t>オカザキ</t>
    </rPh>
    <rPh sb="3" eb="6">
      <t>キヨコ</t>
    </rPh>
    <phoneticPr fontId="10"/>
  </si>
  <si>
    <t>矢敷　紀美惠</t>
    <rPh sb="0" eb="2">
      <t>ヤシキ</t>
    </rPh>
    <rPh sb="3" eb="6">
      <t>キミエ</t>
    </rPh>
    <phoneticPr fontId="10"/>
  </si>
  <si>
    <t>図司　美和</t>
    <rPh sb="0" eb="1">
      <t>ズ</t>
    </rPh>
    <rPh sb="1" eb="2">
      <t>ツカサ</t>
    </rPh>
    <rPh sb="3" eb="5">
      <t>ミワ</t>
    </rPh>
    <phoneticPr fontId="10"/>
  </si>
  <si>
    <t>朱山　和美</t>
    <rPh sb="0" eb="1">
      <t>シュ</t>
    </rPh>
    <rPh sb="1" eb="2">
      <t>ヤマ</t>
    </rPh>
    <rPh sb="3" eb="5">
      <t>カズミ</t>
    </rPh>
    <phoneticPr fontId="10"/>
  </si>
  <si>
    <t>三宅　登代子</t>
    <rPh sb="0" eb="2">
      <t>ミヤケ</t>
    </rPh>
    <rPh sb="3" eb="6">
      <t>トヨコ</t>
    </rPh>
    <phoneticPr fontId="10"/>
  </si>
  <si>
    <t>小川　温子</t>
    <rPh sb="0" eb="2">
      <t>オガワ</t>
    </rPh>
    <rPh sb="3" eb="5">
      <t>アツコ</t>
    </rPh>
    <phoneticPr fontId="10"/>
  </si>
  <si>
    <t>門野　恵美子</t>
    <rPh sb="0" eb="2">
      <t>カドノ</t>
    </rPh>
    <rPh sb="3" eb="6">
      <t>エミコ</t>
    </rPh>
    <phoneticPr fontId="10"/>
  </si>
  <si>
    <t>山本　明子</t>
    <rPh sb="0" eb="2">
      <t>ヤマモト</t>
    </rPh>
    <rPh sb="3" eb="5">
      <t>アキコ</t>
    </rPh>
    <phoneticPr fontId="10"/>
  </si>
  <si>
    <t>森下　信子</t>
    <rPh sb="0" eb="2">
      <t>モリシタ</t>
    </rPh>
    <rPh sb="3" eb="5">
      <t>ノブコ</t>
    </rPh>
    <phoneticPr fontId="10"/>
  </si>
  <si>
    <t>村岡　弥生</t>
    <rPh sb="0" eb="2">
      <t>ムラオカ</t>
    </rPh>
    <rPh sb="3" eb="5">
      <t>ヤヨイ</t>
    </rPh>
    <phoneticPr fontId="10"/>
  </si>
  <si>
    <t>森　律子</t>
    <rPh sb="0" eb="1">
      <t>モリ</t>
    </rPh>
    <rPh sb="2" eb="4">
      <t>リツコ</t>
    </rPh>
    <phoneticPr fontId="10"/>
  </si>
  <si>
    <t>清木　瑞代</t>
    <rPh sb="0" eb="2">
      <t>セイキ</t>
    </rPh>
    <rPh sb="3" eb="5">
      <t>ミズヨ</t>
    </rPh>
    <phoneticPr fontId="10"/>
  </si>
  <si>
    <t>大田　隆子</t>
    <rPh sb="0" eb="2">
      <t>オオタ</t>
    </rPh>
    <rPh sb="3" eb="5">
      <t>タカコ</t>
    </rPh>
    <phoneticPr fontId="10"/>
  </si>
  <si>
    <t>部谷　深雪</t>
    <rPh sb="0" eb="2">
      <t>ヘヤ</t>
    </rPh>
    <rPh sb="3" eb="5">
      <t>ミユキ</t>
    </rPh>
    <phoneticPr fontId="10"/>
  </si>
  <si>
    <t>徳田　加寿子</t>
    <rPh sb="0" eb="2">
      <t>トクダ</t>
    </rPh>
    <rPh sb="3" eb="6">
      <t>カズコ</t>
    </rPh>
    <phoneticPr fontId="10"/>
  </si>
  <si>
    <t>小橋　浩子</t>
    <rPh sb="0" eb="2">
      <t>コハシ</t>
    </rPh>
    <rPh sb="3" eb="5">
      <t>ヒロコ</t>
    </rPh>
    <phoneticPr fontId="10"/>
  </si>
  <si>
    <t>佐々木　由美</t>
    <rPh sb="0" eb="3">
      <t>ササキ</t>
    </rPh>
    <rPh sb="4" eb="6">
      <t>ユミ</t>
    </rPh>
    <phoneticPr fontId="10"/>
  </si>
  <si>
    <t>江本　利律子</t>
    <rPh sb="0" eb="2">
      <t>エモト</t>
    </rPh>
    <rPh sb="3" eb="6">
      <t>リツコ</t>
    </rPh>
    <phoneticPr fontId="10"/>
  </si>
  <si>
    <t>上中　明美</t>
    <rPh sb="0" eb="2">
      <t>ウエナカ</t>
    </rPh>
    <rPh sb="3" eb="5">
      <t>アケミ</t>
    </rPh>
    <phoneticPr fontId="10"/>
  </si>
  <si>
    <t>佐田　知子</t>
    <rPh sb="0" eb="2">
      <t>サタ</t>
    </rPh>
    <rPh sb="3" eb="5">
      <t>トモコ</t>
    </rPh>
    <phoneticPr fontId="10"/>
  </si>
  <si>
    <t>筑後　恵子</t>
    <rPh sb="0" eb="2">
      <t>チクゴ</t>
    </rPh>
    <rPh sb="3" eb="5">
      <t>ケイコ</t>
    </rPh>
    <phoneticPr fontId="10"/>
  </si>
  <si>
    <t>中村　絹代</t>
    <rPh sb="0" eb="2">
      <t>ナカムラ</t>
    </rPh>
    <rPh sb="3" eb="5">
      <t>キヌヨ</t>
    </rPh>
    <phoneticPr fontId="10"/>
  </si>
  <si>
    <t>守田　恵子</t>
    <rPh sb="0" eb="2">
      <t>モリタ</t>
    </rPh>
    <rPh sb="3" eb="5">
      <t>ケイコ</t>
    </rPh>
    <phoneticPr fontId="10"/>
  </si>
  <si>
    <t>山道　孝子</t>
    <rPh sb="0" eb="1">
      <t>ヤマ</t>
    </rPh>
    <rPh sb="1" eb="2">
      <t>ミチ</t>
    </rPh>
    <rPh sb="3" eb="5">
      <t>タカコ</t>
    </rPh>
    <phoneticPr fontId="10"/>
  </si>
  <si>
    <t>永田　　和恵</t>
    <rPh sb="0" eb="2">
      <t>ナガタ</t>
    </rPh>
    <rPh sb="4" eb="6">
      <t>カズエ</t>
    </rPh>
    <phoneticPr fontId="10"/>
  </si>
  <si>
    <t>大谷　結香</t>
    <rPh sb="0" eb="2">
      <t>オオタニ</t>
    </rPh>
    <rPh sb="3" eb="4">
      <t>ムス</t>
    </rPh>
    <rPh sb="4" eb="5">
      <t>カオル</t>
    </rPh>
    <phoneticPr fontId="10"/>
  </si>
  <si>
    <t>柿田　紀子</t>
    <rPh sb="0" eb="2">
      <t>カキタ</t>
    </rPh>
    <rPh sb="3" eb="5">
      <t>ノリコ</t>
    </rPh>
    <phoneticPr fontId="10"/>
  </si>
  <si>
    <t>池永　諒子</t>
    <rPh sb="0" eb="2">
      <t>イケナガ</t>
    </rPh>
    <rPh sb="3" eb="5">
      <t>リョウコ</t>
    </rPh>
    <phoneticPr fontId="10"/>
  </si>
  <si>
    <t>宮崎　栄子</t>
    <rPh sb="0" eb="2">
      <t>ミヤザキ</t>
    </rPh>
    <rPh sb="3" eb="5">
      <t>エイコ</t>
    </rPh>
    <phoneticPr fontId="10"/>
  </si>
  <si>
    <t>櫻井　真砂子</t>
    <rPh sb="0" eb="2">
      <t>サクライ</t>
    </rPh>
    <rPh sb="3" eb="4">
      <t>シン</t>
    </rPh>
    <rPh sb="4" eb="5">
      <t>スナ</t>
    </rPh>
    <rPh sb="5" eb="6">
      <t>コ</t>
    </rPh>
    <phoneticPr fontId="10"/>
  </si>
  <si>
    <t>池田　早苗</t>
    <rPh sb="0" eb="2">
      <t>イケダ</t>
    </rPh>
    <rPh sb="3" eb="5">
      <t>サナエ</t>
    </rPh>
    <phoneticPr fontId="10"/>
  </si>
  <si>
    <t>部谷・佐々木</t>
    <rPh sb="0" eb="2">
      <t>ヘヤ</t>
    </rPh>
    <rPh sb="3" eb="6">
      <t>ササキ</t>
    </rPh>
    <phoneticPr fontId="10"/>
  </si>
  <si>
    <t>伊藤・児玉</t>
    <rPh sb="0" eb="2">
      <t>イトウ</t>
    </rPh>
    <rPh sb="3" eb="5">
      <t>コダマ</t>
    </rPh>
    <phoneticPr fontId="10"/>
  </si>
  <si>
    <t>沖本・竹林</t>
    <rPh sb="0" eb="2">
      <t>オキモト</t>
    </rPh>
    <rPh sb="3" eb="5">
      <t>タケバヤシ</t>
    </rPh>
    <phoneticPr fontId="10"/>
  </si>
  <si>
    <t>市原・岡崎</t>
    <rPh sb="0" eb="2">
      <t>イチハラ</t>
    </rPh>
    <rPh sb="3" eb="5">
      <t>オカザキ</t>
    </rPh>
    <phoneticPr fontId="10"/>
  </si>
  <si>
    <t>友永　由宇子</t>
    <rPh sb="0" eb="2">
      <t>トモナガ</t>
    </rPh>
    <rPh sb="3" eb="5">
      <t>ユウ</t>
    </rPh>
    <rPh sb="5" eb="6">
      <t>コ</t>
    </rPh>
    <phoneticPr fontId="10"/>
  </si>
  <si>
    <t>日野村　伸子</t>
    <rPh sb="0" eb="1">
      <t>ヒ</t>
    </rPh>
    <rPh sb="1" eb="3">
      <t>ノムラ</t>
    </rPh>
    <rPh sb="4" eb="6">
      <t>ノブコ</t>
    </rPh>
    <phoneticPr fontId="10"/>
  </si>
  <si>
    <t>光野　弘子</t>
    <rPh sb="0" eb="2">
      <t>ミツノ</t>
    </rPh>
    <rPh sb="3" eb="5">
      <t>ヒロコ</t>
    </rPh>
    <phoneticPr fontId="10"/>
  </si>
  <si>
    <t>石田　久美子</t>
    <rPh sb="0" eb="2">
      <t>イシダ</t>
    </rPh>
    <rPh sb="3" eb="6">
      <t>クミコ</t>
    </rPh>
    <phoneticPr fontId="10"/>
  </si>
  <si>
    <t>倉光　志津子</t>
    <rPh sb="0" eb="2">
      <t>クラミツ</t>
    </rPh>
    <rPh sb="3" eb="6">
      <t>シヅコ</t>
    </rPh>
    <phoneticPr fontId="10"/>
  </si>
  <si>
    <t>飯田　美妙</t>
    <rPh sb="0" eb="2">
      <t>イイダ</t>
    </rPh>
    <rPh sb="3" eb="5">
      <t>ビミョウ</t>
    </rPh>
    <phoneticPr fontId="10"/>
  </si>
  <si>
    <t>山田　奈津子</t>
    <rPh sb="0" eb="2">
      <t>ヤマダ</t>
    </rPh>
    <rPh sb="3" eb="6">
      <t>ナツコ</t>
    </rPh>
    <phoneticPr fontId="10"/>
  </si>
  <si>
    <t>国沢　美代子</t>
    <rPh sb="0" eb="2">
      <t>クニサワ</t>
    </rPh>
    <rPh sb="3" eb="6">
      <t>ミヨコ</t>
    </rPh>
    <phoneticPr fontId="10"/>
  </si>
  <si>
    <t>大形　悦子</t>
    <rPh sb="0" eb="2">
      <t>オオガタ</t>
    </rPh>
    <rPh sb="3" eb="5">
      <t>エツコ</t>
    </rPh>
    <phoneticPr fontId="10"/>
  </si>
  <si>
    <t>藤井　裕子</t>
    <rPh sb="0" eb="2">
      <t>フジイ</t>
    </rPh>
    <rPh sb="3" eb="5">
      <t>ユウコ</t>
    </rPh>
    <phoneticPr fontId="10"/>
  </si>
  <si>
    <t>野頭　和子</t>
    <rPh sb="0" eb="1">
      <t>ノ</t>
    </rPh>
    <rPh sb="1" eb="2">
      <t>アタマ</t>
    </rPh>
    <rPh sb="3" eb="5">
      <t>カズコ</t>
    </rPh>
    <phoneticPr fontId="10"/>
  </si>
  <si>
    <t>徳沢　ゆかり</t>
    <rPh sb="0" eb="2">
      <t>トクサワ</t>
    </rPh>
    <phoneticPr fontId="10"/>
  </si>
  <si>
    <t>緒方　暁子</t>
    <rPh sb="0" eb="2">
      <t>オガタ</t>
    </rPh>
    <rPh sb="3" eb="4">
      <t>アカツキ</t>
    </rPh>
    <rPh sb="4" eb="5">
      <t>コ</t>
    </rPh>
    <phoneticPr fontId="10"/>
  </si>
  <si>
    <t>川原　里美</t>
    <rPh sb="0" eb="2">
      <t>カワハラ</t>
    </rPh>
    <rPh sb="3" eb="5">
      <t>サトミ</t>
    </rPh>
    <phoneticPr fontId="10"/>
  </si>
  <si>
    <t>寺岡　幸枝</t>
    <rPh sb="0" eb="2">
      <t>テラオカ</t>
    </rPh>
    <rPh sb="3" eb="5">
      <t>ユキエ</t>
    </rPh>
    <phoneticPr fontId="10"/>
  </si>
  <si>
    <t>冨田　佳子</t>
    <rPh sb="0" eb="2">
      <t>トミタ</t>
    </rPh>
    <rPh sb="3" eb="5">
      <t>ヨシコ</t>
    </rPh>
    <phoneticPr fontId="10"/>
  </si>
  <si>
    <t>川田　利江</t>
    <rPh sb="0" eb="2">
      <t>カワタ</t>
    </rPh>
    <rPh sb="3" eb="4">
      <t>リ</t>
    </rPh>
    <rPh sb="4" eb="5">
      <t>エ</t>
    </rPh>
    <phoneticPr fontId="10"/>
  </si>
  <si>
    <t>国田　礼子</t>
    <rPh sb="0" eb="2">
      <t>クニタ</t>
    </rPh>
    <rPh sb="3" eb="5">
      <t>レイコ</t>
    </rPh>
    <phoneticPr fontId="10"/>
  </si>
  <si>
    <t>藤井　康子</t>
    <rPh sb="0" eb="2">
      <t>フジイ</t>
    </rPh>
    <rPh sb="3" eb="5">
      <t>ヤスコ</t>
    </rPh>
    <phoneticPr fontId="10"/>
  </si>
  <si>
    <t>田中　香織</t>
    <rPh sb="0" eb="2">
      <t>タナカ</t>
    </rPh>
    <rPh sb="3" eb="5">
      <t>カオリ</t>
    </rPh>
    <phoneticPr fontId="10"/>
  </si>
  <si>
    <t>松尾　京子</t>
    <rPh sb="0" eb="2">
      <t>マツオ</t>
    </rPh>
    <rPh sb="3" eb="5">
      <t>キョウコ</t>
    </rPh>
    <phoneticPr fontId="10"/>
  </si>
  <si>
    <t>橋本　由美子</t>
    <rPh sb="0" eb="2">
      <t>ハシモト</t>
    </rPh>
    <rPh sb="3" eb="6">
      <t>ユミコ</t>
    </rPh>
    <phoneticPr fontId="10"/>
  </si>
  <si>
    <t>中原　久美子</t>
    <rPh sb="0" eb="2">
      <t>ナカハラ</t>
    </rPh>
    <rPh sb="3" eb="6">
      <t>クミコ</t>
    </rPh>
    <phoneticPr fontId="10"/>
  </si>
  <si>
    <t>木本・飯田</t>
    <rPh sb="0" eb="2">
      <t>キモト</t>
    </rPh>
    <rPh sb="3" eb="5">
      <t>イイダ</t>
    </rPh>
    <phoneticPr fontId="10"/>
  </si>
  <si>
    <t>光野・藤井</t>
    <rPh sb="0" eb="2">
      <t>ミツノ</t>
    </rPh>
    <rPh sb="3" eb="5">
      <t>フジイ</t>
    </rPh>
    <phoneticPr fontId="10"/>
  </si>
  <si>
    <t>川原・藤井</t>
    <rPh sb="0" eb="2">
      <t>カワハラ</t>
    </rPh>
    <rPh sb="3" eb="5">
      <t>フジイ</t>
    </rPh>
    <phoneticPr fontId="10"/>
  </si>
  <si>
    <t>佐田・守田</t>
    <rPh sb="0" eb="2">
      <t>サタ</t>
    </rPh>
    <rPh sb="3" eb="5">
      <t>モリタ</t>
    </rPh>
    <phoneticPr fontId="10"/>
  </si>
  <si>
    <t>永田・宮崎</t>
    <rPh sb="0" eb="2">
      <t>ナガタ</t>
    </rPh>
    <rPh sb="3" eb="5">
      <t>ミヤザキ</t>
    </rPh>
    <phoneticPr fontId="10"/>
  </si>
  <si>
    <t>吉田　智子</t>
    <phoneticPr fontId="10"/>
  </si>
  <si>
    <t>實政　智恵美</t>
    <phoneticPr fontId="10"/>
  </si>
  <si>
    <t>岡　友美</t>
    <phoneticPr fontId="10"/>
  </si>
  <si>
    <t>平山・岡</t>
    <rPh sb="0" eb="2">
      <t>ヒラヤマ</t>
    </rPh>
    <rPh sb="3" eb="4">
      <t>オカ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</si>
</sst>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&quot;　組&quot;"/>
    <numFmt numFmtId="177" formatCode="@&quot;級&quot;"/>
  </numFmts>
  <fonts count="63" x14ac:knownFonts="1"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u/>
      <sz val="10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FF00"/>
      <name val="ＭＳ Ｐゴシック"/>
      <family val="2"/>
      <charset val="128"/>
      <scheme val="minor"/>
    </font>
    <font>
      <b/>
      <u/>
      <sz val="16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8"/>
      <name val="ＭＳ ゴシック"/>
      <family val="3"/>
      <charset val="128"/>
    </font>
    <font>
      <b/>
      <sz val="14"/>
      <color rgb="FFFF0000"/>
      <name val="ＭＳ Ｐゴシック"/>
      <family val="2"/>
      <charset val="128"/>
      <scheme val="minor"/>
    </font>
    <font>
      <b/>
      <sz val="14"/>
      <color rgb="FFFF0000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b/>
      <sz val="16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b/>
      <sz val="12"/>
      <color theme="1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FF0000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indexed="64"/>
      </left>
      <right style="thin">
        <color theme="1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/>
      <top/>
      <bottom style="thin">
        <color rgb="FFFF0000"/>
      </bottom>
      <diagonal/>
    </border>
    <border>
      <left style="thin">
        <color indexed="64"/>
      </left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indexed="64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 style="thin">
        <color rgb="FFFF0000"/>
      </right>
      <top style="thin">
        <color rgb="FFFF0000"/>
      </top>
      <bottom/>
      <diagonal/>
    </border>
    <border>
      <left style="thin">
        <color theme="1"/>
      </left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theme="1"/>
      </right>
      <top/>
      <bottom style="thin">
        <color rgb="FFFF0000"/>
      </bottom>
      <diagonal/>
    </border>
    <border>
      <left style="thin">
        <color theme="1"/>
      </left>
      <right/>
      <top/>
      <bottom style="thin">
        <color rgb="FFFF0000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rgb="FFFF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rgb="FFFF0000"/>
      </left>
      <right style="thin">
        <color theme="1"/>
      </right>
      <top style="thin">
        <color rgb="FFFF0000"/>
      </top>
      <bottom/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</cellStyleXfs>
  <cellXfs count="511">
    <xf numFmtId="0" fontId="0" fillId="0" borderId="0" xfId="0"/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vertical="center"/>
    </xf>
    <xf numFmtId="0" fontId="17" fillId="0" borderId="0" xfId="2" applyFont="1" applyBorder="1" applyAlignment="1">
      <alignment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19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19" fillId="2" borderId="9" xfId="1" applyFont="1" applyFill="1" applyBorder="1" applyAlignment="1">
      <alignment horizontal="center" vertical="center" shrinkToFit="1"/>
    </xf>
    <xf numFmtId="0" fontId="18" fillId="2" borderId="1" xfId="1" applyFont="1" applyFill="1" applyBorder="1" applyAlignment="1">
      <alignment horizontal="center" vertical="center" shrinkToFit="1"/>
    </xf>
    <xf numFmtId="0" fontId="19" fillId="2" borderId="7" xfId="1" applyFont="1" applyFill="1" applyBorder="1" applyAlignment="1">
      <alignment horizontal="center" vertical="center" shrinkToFit="1"/>
    </xf>
    <xf numFmtId="0" fontId="18" fillId="2" borderId="3" xfId="1" applyFont="1" applyFill="1" applyBorder="1" applyAlignment="1">
      <alignment horizontal="center" vertical="center" shrinkToFit="1"/>
    </xf>
    <xf numFmtId="0" fontId="19" fillId="2" borderId="0" xfId="1" applyFont="1" applyFill="1" applyBorder="1" applyAlignment="1">
      <alignment horizontal="center" vertical="center" shrinkToFit="1"/>
    </xf>
    <xf numFmtId="0" fontId="18" fillId="2" borderId="5" xfId="1" applyFont="1" applyFill="1" applyBorder="1" applyAlignment="1">
      <alignment horizontal="center" vertical="center" shrinkToFit="1"/>
    </xf>
    <xf numFmtId="0" fontId="17" fillId="0" borderId="21" xfId="2" applyFont="1" applyBorder="1" applyAlignment="1">
      <alignment vertical="center"/>
    </xf>
    <xf numFmtId="0" fontId="17" fillId="0" borderId="22" xfId="2" applyFont="1" applyBorder="1" applyAlignment="1">
      <alignment vertical="center"/>
    </xf>
    <xf numFmtId="0" fontId="17" fillId="0" borderId="21" xfId="2" applyFont="1" applyBorder="1" applyAlignment="1">
      <alignment horizontal="center" vertical="center"/>
    </xf>
    <xf numFmtId="0" fontId="17" fillId="0" borderId="22" xfId="2" applyFont="1" applyBorder="1" applyAlignment="1">
      <alignment horizontal="center" vertical="center"/>
    </xf>
    <xf numFmtId="0" fontId="20" fillId="0" borderId="7" xfId="2" applyFont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23" fillId="0" borderId="0" xfId="2" applyFont="1" applyBorder="1" applyAlignment="1">
      <alignment vertical="center"/>
    </xf>
    <xf numFmtId="0" fontId="22" fillId="0" borderId="0" xfId="2" applyFont="1" applyBorder="1" applyAlignment="1">
      <alignment vertical="center"/>
    </xf>
    <xf numFmtId="0" fontId="24" fillId="0" borderId="0" xfId="2" applyFont="1" applyBorder="1" applyAlignment="1">
      <alignment vertical="center"/>
    </xf>
    <xf numFmtId="0" fontId="22" fillId="2" borderId="4" xfId="0" applyFont="1" applyFill="1" applyBorder="1" applyAlignment="1" applyProtection="1">
      <alignment horizontal="distributed" vertical="center"/>
      <protection locked="0"/>
    </xf>
    <xf numFmtId="0" fontId="22" fillId="2" borderId="2" xfId="0" applyFont="1" applyFill="1" applyBorder="1" applyAlignment="1" applyProtection="1">
      <alignment horizontal="distributed" vertical="center"/>
      <protection locked="0"/>
    </xf>
    <xf numFmtId="0" fontId="22" fillId="2" borderId="4" xfId="1" applyFont="1" applyFill="1" applyBorder="1" applyAlignment="1" applyProtection="1">
      <alignment horizontal="distributed" vertical="center" shrinkToFit="1"/>
      <protection locked="0"/>
    </xf>
    <xf numFmtId="0" fontId="22" fillId="2" borderId="2" xfId="1" applyFont="1" applyFill="1" applyBorder="1" applyAlignment="1" applyProtection="1">
      <alignment horizontal="distributed" vertical="center" shrinkToFit="1"/>
      <protection locked="0"/>
    </xf>
    <xf numFmtId="0" fontId="22" fillId="2" borderId="6" xfId="1" applyFont="1" applyFill="1" applyBorder="1" applyAlignment="1" applyProtection="1">
      <alignment horizontal="distributed" vertical="center" shrinkToFit="1"/>
      <protection locked="0"/>
    </xf>
    <xf numFmtId="0" fontId="22" fillId="2" borderId="9" xfId="1" applyFont="1" applyFill="1" applyBorder="1" applyAlignment="1" applyProtection="1">
      <alignment horizontal="center" vertical="center" shrinkToFit="1"/>
      <protection locked="0"/>
    </xf>
    <xf numFmtId="0" fontId="22" fillId="2" borderId="7" xfId="1" applyFont="1" applyFill="1" applyBorder="1" applyAlignment="1" applyProtection="1">
      <alignment horizontal="center" vertical="center" shrinkToFit="1"/>
      <protection locked="0"/>
    </xf>
    <xf numFmtId="0" fontId="22" fillId="2" borderId="0" xfId="1" applyFont="1" applyFill="1" applyBorder="1" applyAlignment="1" applyProtection="1">
      <alignment horizontal="center" vertical="center" shrinkToFit="1"/>
      <protection locked="0"/>
    </xf>
    <xf numFmtId="0" fontId="25" fillId="0" borderId="0" xfId="2" applyFont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177" fontId="26" fillId="2" borderId="7" xfId="2" applyNumberFormat="1" applyFont="1" applyFill="1" applyBorder="1" applyAlignment="1" applyProtection="1">
      <protection locked="0"/>
    </xf>
    <xf numFmtId="0" fontId="0" fillId="0" borderId="0" xfId="0" applyBorder="1"/>
    <xf numFmtId="0" fontId="6" fillId="0" borderId="0" xfId="4">
      <alignment vertical="center"/>
    </xf>
    <xf numFmtId="0" fontId="6" fillId="0" borderId="9" xfId="4" applyBorder="1">
      <alignment vertical="center"/>
    </xf>
    <xf numFmtId="0" fontId="6" fillId="0" borderId="0" xfId="4" applyBorder="1">
      <alignment vertical="center"/>
    </xf>
    <xf numFmtId="0" fontId="28" fillId="0" borderId="0" xfId="4" applyFont="1" applyAlignment="1">
      <alignment horizontal="center" vertical="center"/>
    </xf>
    <xf numFmtId="0" fontId="31" fillId="0" borderId="0" xfId="4" applyFont="1">
      <alignment vertical="center"/>
    </xf>
    <xf numFmtId="0" fontId="29" fillId="0" borderId="0" xfId="4" applyFont="1">
      <alignment vertical="center"/>
    </xf>
    <xf numFmtId="0" fontId="33" fillId="0" borderId="0" xfId="4" applyFont="1" applyBorder="1">
      <alignment vertical="center"/>
    </xf>
    <xf numFmtId="0" fontId="20" fillId="0" borderId="0" xfId="2" applyFont="1" applyBorder="1" applyAlignment="1">
      <alignment vertical="center"/>
    </xf>
    <xf numFmtId="0" fontId="4" fillId="0" borderId="0" xfId="4" applyFont="1">
      <alignment vertical="center"/>
    </xf>
    <xf numFmtId="0" fontId="4" fillId="0" borderId="0" xfId="4" applyFont="1" applyBorder="1">
      <alignment vertical="center"/>
    </xf>
    <xf numFmtId="0" fontId="4" fillId="0" borderId="9" xfId="4" applyFont="1" applyBorder="1">
      <alignment vertical="center"/>
    </xf>
    <xf numFmtId="0" fontId="4" fillId="0" borderId="7" xfId="4" applyFont="1" applyBorder="1">
      <alignment vertical="center"/>
    </xf>
    <xf numFmtId="0" fontId="4" fillId="0" borderId="26" xfId="4" applyFont="1" applyBorder="1">
      <alignment vertical="center"/>
    </xf>
    <xf numFmtId="0" fontId="4" fillId="0" borderId="23" xfId="4" applyFont="1" applyBorder="1">
      <alignment vertical="center"/>
    </xf>
    <xf numFmtId="0" fontId="6" fillId="0" borderId="26" xfId="4" applyBorder="1">
      <alignment vertical="center"/>
    </xf>
    <xf numFmtId="0" fontId="34" fillId="0" borderId="26" xfId="4" applyFont="1" applyBorder="1">
      <alignment vertical="center"/>
    </xf>
    <xf numFmtId="0" fontId="37" fillId="0" borderId="0" xfId="0" applyFont="1"/>
    <xf numFmtId="0" fontId="38" fillId="0" borderId="0" xfId="0" applyFont="1"/>
    <xf numFmtId="0" fontId="6" fillId="0" borderId="0" xfId="4" applyBorder="1" applyAlignment="1">
      <alignment vertical="center"/>
    </xf>
    <xf numFmtId="0" fontId="29" fillId="0" borderId="0" xfId="4" applyFont="1" applyBorder="1">
      <alignment vertical="center"/>
    </xf>
    <xf numFmtId="0" fontId="35" fillId="0" borderId="0" xfId="4" applyFont="1" applyBorder="1" applyAlignment="1">
      <alignment horizontal="center" vertical="center" wrapText="1"/>
    </xf>
    <xf numFmtId="0" fontId="6" fillId="0" borderId="0" xfId="4" applyBorder="1" applyAlignment="1">
      <alignment horizontal="left" vertical="center"/>
    </xf>
    <xf numFmtId="0" fontId="6" fillId="0" borderId="0" xfId="4" applyAlignment="1">
      <alignment horizontal="left" vertical="center"/>
    </xf>
    <xf numFmtId="0" fontId="6" fillId="0" borderId="0" xfId="4" applyAlignment="1">
      <alignment horizontal="center" vertical="center"/>
    </xf>
    <xf numFmtId="0" fontId="40" fillId="0" borderId="0" xfId="2" applyFont="1" applyBorder="1" applyAlignment="1">
      <alignment vertical="center"/>
    </xf>
    <xf numFmtId="0" fontId="35" fillId="0" borderId="23" xfId="4" applyFont="1" applyBorder="1">
      <alignment vertical="center"/>
    </xf>
    <xf numFmtId="0" fontId="35" fillId="0" borderId="0" xfId="4" applyFont="1" applyBorder="1">
      <alignment vertical="center"/>
    </xf>
    <xf numFmtId="0" fontId="35" fillId="0" borderId="0" xfId="4" applyFont="1">
      <alignment vertical="center"/>
    </xf>
    <xf numFmtId="0" fontId="44" fillId="0" borderId="0" xfId="4" applyFont="1">
      <alignment vertical="center"/>
    </xf>
    <xf numFmtId="0" fontId="44" fillId="0" borderId="5" xfId="4" applyFont="1" applyBorder="1">
      <alignment vertical="center"/>
    </xf>
    <xf numFmtId="0" fontId="44" fillId="0" borderId="0" xfId="4" applyFont="1" applyBorder="1">
      <alignment vertical="center"/>
    </xf>
    <xf numFmtId="0" fontId="44" fillId="0" borderId="1" xfId="4" applyFont="1" applyBorder="1">
      <alignment vertical="center"/>
    </xf>
    <xf numFmtId="0" fontId="44" fillId="0" borderId="24" xfId="4" applyFont="1" applyBorder="1">
      <alignment vertical="center"/>
    </xf>
    <xf numFmtId="0" fontId="34" fillId="0" borderId="0" xfId="4" applyFont="1" applyBorder="1">
      <alignment vertical="center"/>
    </xf>
    <xf numFmtId="0" fontId="44" fillId="0" borderId="9" xfId="4" applyFont="1" applyBorder="1">
      <alignment vertical="center"/>
    </xf>
    <xf numFmtId="0" fontId="44" fillId="0" borderId="25" xfId="4" applyFont="1" applyBorder="1">
      <alignment vertical="center"/>
    </xf>
    <xf numFmtId="0" fontId="44" fillId="0" borderId="6" xfId="4" applyFont="1" applyBorder="1">
      <alignment vertical="center"/>
    </xf>
    <xf numFmtId="0" fontId="47" fillId="0" borderId="0" xfId="4" applyFont="1">
      <alignment vertical="center"/>
    </xf>
    <xf numFmtId="0" fontId="48" fillId="0" borderId="0" xfId="0" applyFont="1"/>
    <xf numFmtId="0" fontId="47" fillId="0" borderId="0" xfId="4" applyFont="1" applyBorder="1">
      <alignment vertical="center"/>
    </xf>
    <xf numFmtId="177" fontId="26" fillId="3" borderId="0" xfId="2" applyNumberFormat="1" applyFont="1" applyFill="1" applyBorder="1" applyAlignment="1" applyProtection="1">
      <protection locked="0"/>
    </xf>
    <xf numFmtId="0" fontId="26" fillId="3" borderId="7" xfId="2" applyNumberFormat="1" applyFont="1" applyFill="1" applyBorder="1" applyAlignment="1" applyProtection="1">
      <protection locked="0"/>
    </xf>
    <xf numFmtId="177" fontId="26" fillId="3" borderId="7" xfId="2" applyNumberFormat="1" applyFont="1" applyFill="1" applyBorder="1" applyAlignment="1" applyProtection="1">
      <protection locked="0"/>
    </xf>
    <xf numFmtId="0" fontId="22" fillId="3" borderId="4" xfId="1" applyFont="1" applyFill="1" applyBorder="1" applyAlignment="1" applyProtection="1">
      <alignment horizontal="distributed" vertical="center" shrinkToFit="1"/>
      <protection locked="0"/>
    </xf>
    <xf numFmtId="0" fontId="19" fillId="3" borderId="9" xfId="1" applyFont="1" applyFill="1" applyBorder="1" applyAlignment="1">
      <alignment horizontal="center" vertical="center" shrinkToFit="1"/>
    </xf>
    <xf numFmtId="0" fontId="22" fillId="3" borderId="9" xfId="1" applyFont="1" applyFill="1" applyBorder="1" applyAlignment="1" applyProtection="1">
      <alignment horizontal="center" vertical="center" shrinkToFit="1"/>
      <protection locked="0"/>
    </xf>
    <xf numFmtId="0" fontId="18" fillId="3" borderId="1" xfId="1" applyFont="1" applyFill="1" applyBorder="1" applyAlignment="1">
      <alignment horizontal="center" vertical="center" shrinkToFit="1"/>
    </xf>
    <xf numFmtId="0" fontId="22" fillId="3" borderId="2" xfId="1" applyFont="1" applyFill="1" applyBorder="1" applyAlignment="1" applyProtection="1">
      <alignment horizontal="distributed" vertical="center" shrinkToFit="1"/>
      <protection locked="0"/>
    </xf>
    <xf numFmtId="0" fontId="19" fillId="3" borderId="7" xfId="1" applyFont="1" applyFill="1" applyBorder="1" applyAlignment="1">
      <alignment horizontal="center" vertical="center" shrinkToFit="1"/>
    </xf>
    <xf numFmtId="0" fontId="22" fillId="3" borderId="7" xfId="1" applyFont="1" applyFill="1" applyBorder="1" applyAlignment="1" applyProtection="1">
      <alignment horizontal="center" vertical="center" shrinkToFit="1"/>
      <protection locked="0"/>
    </xf>
    <xf numFmtId="0" fontId="18" fillId="3" borderId="3" xfId="1" applyFont="1" applyFill="1" applyBorder="1" applyAlignment="1">
      <alignment horizontal="center" vertical="center" shrinkToFit="1"/>
    </xf>
    <xf numFmtId="0" fontId="22" fillId="3" borderId="0" xfId="1" applyFont="1" applyFill="1" applyBorder="1" applyAlignment="1" applyProtection="1">
      <alignment horizontal="distributed" vertical="center" shrinkToFit="1"/>
      <protection locked="0"/>
    </xf>
    <xf numFmtId="0" fontId="22" fillId="3" borderId="29" xfId="1" applyFont="1" applyFill="1" applyBorder="1" applyAlignment="1" applyProtection="1">
      <alignment horizontal="distributed" vertical="center" shrinkToFit="1"/>
      <protection locked="0"/>
    </xf>
    <xf numFmtId="177" fontId="50" fillId="3" borderId="26" xfId="2" applyNumberFormat="1" applyFont="1" applyFill="1" applyBorder="1" applyAlignment="1" applyProtection="1">
      <protection locked="0"/>
    </xf>
    <xf numFmtId="0" fontId="22" fillId="3" borderId="6" xfId="1" applyFont="1" applyFill="1" applyBorder="1" applyAlignment="1" applyProtection="1">
      <alignment horizontal="distributed" vertical="center" shrinkToFit="1"/>
      <protection locked="0"/>
    </xf>
    <xf numFmtId="0" fontId="22" fillId="3" borderId="27" xfId="1" applyFont="1" applyFill="1" applyBorder="1" applyAlignment="1" applyProtection="1">
      <alignment horizontal="distributed" vertical="center" shrinkToFit="1"/>
      <protection locked="0"/>
    </xf>
    <xf numFmtId="0" fontId="26" fillId="3" borderId="30" xfId="2" applyNumberFormat="1" applyFont="1" applyFill="1" applyBorder="1" applyAlignment="1" applyProtection="1">
      <protection locked="0"/>
    </xf>
    <xf numFmtId="0" fontId="22" fillId="3" borderId="4" xfId="0" applyFont="1" applyFill="1" applyBorder="1" applyAlignment="1" applyProtection="1">
      <alignment horizontal="distributed" vertical="center"/>
      <protection locked="0"/>
    </xf>
    <xf numFmtId="0" fontId="22" fillId="3" borderId="2" xfId="0" applyFont="1" applyFill="1" applyBorder="1" applyAlignment="1" applyProtection="1">
      <alignment horizontal="distributed" vertical="center"/>
      <protection locked="0"/>
    </xf>
    <xf numFmtId="0" fontId="19" fillId="3" borderId="0" xfId="1" applyFont="1" applyFill="1" applyBorder="1" applyAlignment="1">
      <alignment horizontal="center" vertical="center" shrinkToFit="1"/>
    </xf>
    <xf numFmtId="0" fontId="22" fillId="3" borderId="0" xfId="1" applyFont="1" applyFill="1" applyBorder="1" applyAlignment="1" applyProtection="1">
      <alignment horizontal="center" vertical="center" shrinkToFit="1"/>
      <protection locked="0"/>
    </xf>
    <xf numFmtId="0" fontId="18" fillId="3" borderId="5" xfId="1" applyFont="1" applyFill="1" applyBorder="1" applyAlignment="1">
      <alignment horizontal="center" vertical="center" shrinkToFit="1"/>
    </xf>
    <xf numFmtId="0" fontId="22" fillId="3" borderId="9" xfId="0" applyFont="1" applyFill="1" applyBorder="1" applyAlignment="1" applyProtection="1">
      <alignment horizontal="distributed" vertical="center"/>
      <protection locked="0"/>
    </xf>
    <xf numFmtId="0" fontId="22" fillId="3" borderId="7" xfId="0" applyFont="1" applyFill="1" applyBorder="1" applyAlignment="1" applyProtection="1">
      <alignment horizontal="distributed" vertical="center"/>
      <protection locked="0"/>
    </xf>
    <xf numFmtId="0" fontId="20" fillId="3" borderId="7" xfId="2" applyFont="1" applyFill="1" applyBorder="1" applyAlignment="1">
      <alignment vertical="center"/>
    </xf>
    <xf numFmtId="0" fontId="16" fillId="3" borderId="0" xfId="2" applyFont="1" applyFill="1" applyBorder="1" applyAlignment="1">
      <alignment vertical="center"/>
    </xf>
    <xf numFmtId="0" fontId="18" fillId="3" borderId="0" xfId="1" applyFont="1" applyFill="1" applyBorder="1" applyAlignment="1">
      <alignment horizontal="center" vertical="center" shrinkToFit="1"/>
    </xf>
    <xf numFmtId="0" fontId="22" fillId="3" borderId="7" xfId="1" applyFont="1" applyFill="1" applyBorder="1" applyAlignment="1" applyProtection="1">
      <alignment horizontal="distributed" vertical="center" shrinkToFit="1"/>
      <protection locked="0"/>
    </xf>
    <xf numFmtId="0" fontId="20" fillId="3" borderId="0" xfId="2" applyFont="1" applyFill="1" applyBorder="1" applyAlignment="1">
      <alignment vertical="center"/>
    </xf>
    <xf numFmtId="0" fontId="22" fillId="3" borderId="0" xfId="0" applyFont="1" applyFill="1" applyBorder="1" applyAlignment="1" applyProtection="1">
      <alignment horizontal="distributed" vertical="center"/>
      <protection locked="0"/>
    </xf>
    <xf numFmtId="0" fontId="33" fillId="0" borderId="0" xfId="4" applyFont="1" applyBorder="1" applyAlignment="1">
      <alignment vertical="center"/>
    </xf>
    <xf numFmtId="0" fontId="36" fillId="0" borderId="0" xfId="4" applyFont="1" applyBorder="1">
      <alignment vertical="center"/>
    </xf>
    <xf numFmtId="0" fontId="48" fillId="0" borderId="0" xfId="0" applyFont="1" applyBorder="1"/>
    <xf numFmtId="0" fontId="26" fillId="3" borderId="7" xfId="2" applyNumberFormat="1" applyFont="1" applyFill="1" applyBorder="1" applyAlignment="1" applyProtection="1">
      <alignment horizontal="center"/>
      <protection locked="0"/>
    </xf>
    <xf numFmtId="0" fontId="18" fillId="0" borderId="31" xfId="1" applyFont="1" applyBorder="1" applyAlignment="1">
      <alignment vertical="center"/>
    </xf>
    <xf numFmtId="0" fontId="18" fillId="3" borderId="9" xfId="1" applyFont="1" applyFill="1" applyBorder="1" applyAlignment="1">
      <alignment horizontal="center" vertical="center" shrinkToFit="1"/>
    </xf>
    <xf numFmtId="0" fontId="18" fillId="3" borderId="7" xfId="1" applyFont="1" applyFill="1" applyBorder="1" applyAlignment="1">
      <alignment horizontal="center" vertical="center" shrinkToFit="1"/>
    </xf>
    <xf numFmtId="0" fontId="16" fillId="3" borderId="31" xfId="2" applyFont="1" applyFill="1" applyBorder="1" applyAlignment="1">
      <alignment vertical="center"/>
    </xf>
    <xf numFmtId="0" fontId="49" fillId="3" borderId="0" xfId="1" applyNumberFormat="1" applyFont="1" applyFill="1" applyBorder="1" applyAlignment="1">
      <alignment horizontal="right" vertical="center"/>
    </xf>
    <xf numFmtId="0" fontId="49" fillId="3" borderId="0" xfId="1" applyNumberFormat="1" applyFont="1" applyFill="1" applyBorder="1" applyAlignment="1">
      <alignment horizontal="center" vertical="center"/>
    </xf>
    <xf numFmtId="0" fontId="49" fillId="3" borderId="0" xfId="1" applyNumberFormat="1" applyFont="1" applyFill="1" applyBorder="1" applyAlignment="1">
      <alignment horizontal="left" vertical="center"/>
    </xf>
    <xf numFmtId="0" fontId="49" fillId="3" borderId="0" xfId="2" applyNumberFormat="1" applyFont="1" applyFill="1" applyBorder="1" applyAlignment="1" applyProtection="1">
      <alignment horizontal="center" vertical="center"/>
      <protection locked="0"/>
    </xf>
    <xf numFmtId="0" fontId="17" fillId="0" borderId="0" xfId="2" applyFont="1" applyBorder="1" applyAlignment="1">
      <alignment horizontal="center" vertical="center"/>
    </xf>
    <xf numFmtId="0" fontId="18" fillId="3" borderId="0" xfId="1" applyFont="1" applyFill="1" applyBorder="1" applyAlignment="1">
      <alignment horizontal="center" vertical="center"/>
    </xf>
    <xf numFmtId="0" fontId="50" fillId="3" borderId="7" xfId="2" applyFont="1" applyFill="1" applyBorder="1" applyAlignment="1">
      <alignment vertical="center"/>
    </xf>
    <xf numFmtId="0" fontId="50" fillId="3" borderId="0" xfId="1" applyFont="1" applyFill="1" applyBorder="1" applyAlignment="1">
      <alignment vertical="center"/>
    </xf>
    <xf numFmtId="0" fontId="50" fillId="3" borderId="0" xfId="2" applyFont="1" applyFill="1" applyBorder="1" applyAlignment="1">
      <alignment vertical="center"/>
    </xf>
    <xf numFmtId="0" fontId="50" fillId="0" borderId="7" xfId="2" applyFont="1" applyBorder="1" applyAlignment="1">
      <alignment vertical="center"/>
    </xf>
    <xf numFmtId="0" fontId="50" fillId="3" borderId="7" xfId="2" applyNumberFormat="1" applyFont="1" applyFill="1" applyBorder="1" applyAlignment="1" applyProtection="1">
      <alignment horizontal="center" vertical="center"/>
      <protection locked="0"/>
    </xf>
    <xf numFmtId="0" fontId="43" fillId="0" borderId="0" xfId="4" applyFont="1" applyBorder="1" applyAlignment="1">
      <alignment horizontal="center" vertical="center"/>
    </xf>
    <xf numFmtId="0" fontId="6" fillId="0" borderId="0" xfId="4" applyBorder="1" applyAlignment="1">
      <alignment horizontal="left" vertical="center"/>
    </xf>
    <xf numFmtId="0" fontId="6" fillId="0" borderId="0" xfId="4" applyAlignment="1">
      <alignment horizontal="left" vertical="center"/>
    </xf>
    <xf numFmtId="0" fontId="42" fillId="0" borderId="0" xfId="4" applyFont="1" applyAlignment="1">
      <alignment horizontal="left" vertical="center"/>
    </xf>
    <xf numFmtId="0" fontId="39" fillId="0" borderId="0" xfId="4" applyFont="1" applyAlignment="1">
      <alignment horizontal="center" vertical="center"/>
    </xf>
    <xf numFmtId="0" fontId="6" fillId="0" borderId="0" xfId="4" applyAlignment="1">
      <alignment horizontal="center" vertical="center"/>
    </xf>
    <xf numFmtId="0" fontId="35" fillId="0" borderId="0" xfId="4" applyFont="1" applyBorder="1" applyAlignment="1">
      <alignment horizontal="center" vertical="center" wrapText="1"/>
    </xf>
    <xf numFmtId="0" fontId="44" fillId="0" borderId="7" xfId="4" applyFont="1" applyBorder="1">
      <alignment vertical="center"/>
    </xf>
    <xf numFmtId="0" fontId="4" fillId="0" borderId="6" xfId="4" applyFont="1" applyBorder="1">
      <alignment vertical="center"/>
    </xf>
    <xf numFmtId="0" fontId="6" fillId="0" borderId="7" xfId="4" applyBorder="1">
      <alignment vertical="center"/>
    </xf>
    <xf numFmtId="0" fontId="44" fillId="0" borderId="32" xfId="4" applyFont="1" applyBorder="1">
      <alignment vertical="center"/>
    </xf>
    <xf numFmtId="0" fontId="52" fillId="0" borderId="0" xfId="0" applyFont="1"/>
    <xf numFmtId="0" fontId="53" fillId="0" borderId="0" xfId="0" applyFont="1"/>
    <xf numFmtId="0" fontId="54" fillId="0" borderId="33" xfId="4" applyFont="1" applyBorder="1" applyAlignment="1">
      <alignment horizontal="left" vertical="center"/>
    </xf>
    <xf numFmtId="0" fontId="54" fillId="0" borderId="31" xfId="4" applyFont="1" applyBorder="1" applyAlignment="1">
      <alignment horizontal="left" vertical="center"/>
    </xf>
    <xf numFmtId="0" fontId="6" fillId="0" borderId="31" xfId="4" applyBorder="1" applyAlignment="1">
      <alignment horizontal="left" vertical="center"/>
    </xf>
    <xf numFmtId="0" fontId="6" fillId="0" borderId="34" xfId="4" applyBorder="1" applyAlignment="1">
      <alignment horizontal="left" vertical="center"/>
    </xf>
    <xf numFmtId="0" fontId="35" fillId="0" borderId="28" xfId="4" applyFont="1" applyBorder="1">
      <alignment vertical="center"/>
    </xf>
    <xf numFmtId="0" fontId="35" fillId="0" borderId="6" xfId="4" applyFont="1" applyBorder="1">
      <alignment vertical="center"/>
    </xf>
    <xf numFmtId="0" fontId="4" fillId="0" borderId="3" xfId="4" applyFont="1" applyBorder="1">
      <alignment vertical="center"/>
    </xf>
    <xf numFmtId="0" fontId="43" fillId="0" borderId="0" xfId="4" applyFont="1">
      <alignment vertical="center"/>
    </xf>
    <xf numFmtId="0" fontId="30" fillId="0" borderId="0" xfId="4" applyFont="1">
      <alignment vertical="center"/>
    </xf>
    <xf numFmtId="0" fontId="30" fillId="0" borderId="33" xfId="4" applyFont="1" applyBorder="1">
      <alignment vertical="center"/>
    </xf>
    <xf numFmtId="0" fontId="30" fillId="0" borderId="31" xfId="4" applyFont="1" applyBorder="1">
      <alignment vertical="center"/>
    </xf>
    <xf numFmtId="0" fontId="30" fillId="0" borderId="34" xfId="4" applyFont="1" applyBorder="1">
      <alignment vertical="center"/>
    </xf>
    <xf numFmtId="0" fontId="0" fillId="0" borderId="7" xfId="0" applyBorder="1"/>
    <xf numFmtId="0" fontId="0" fillId="0" borderId="6" xfId="0" applyBorder="1"/>
    <xf numFmtId="0" fontId="44" fillId="0" borderId="6" xfId="4" applyFont="1" applyBorder="1" applyAlignment="1">
      <alignment horizontal="left" vertical="center"/>
    </xf>
    <xf numFmtId="0" fontId="44" fillId="0" borderId="35" xfId="4" applyFont="1" applyBorder="1" applyAlignment="1">
      <alignment horizontal="left" vertical="center"/>
    </xf>
    <xf numFmtId="0" fontId="4" fillId="0" borderId="5" xfId="4" applyFont="1" applyBorder="1">
      <alignment vertical="center"/>
    </xf>
    <xf numFmtId="0" fontId="35" fillId="0" borderId="36" xfId="4" applyFont="1" applyBorder="1">
      <alignment vertical="center"/>
    </xf>
    <xf numFmtId="0" fontId="44" fillId="0" borderId="37" xfId="4" applyFont="1" applyBorder="1" applyAlignment="1">
      <alignment horizontal="left" vertical="center"/>
    </xf>
    <xf numFmtId="0" fontId="44" fillId="0" borderId="36" xfId="4" applyFont="1" applyBorder="1">
      <alignment vertical="center"/>
    </xf>
    <xf numFmtId="0" fontId="44" fillId="0" borderId="39" xfId="4" applyFont="1" applyBorder="1">
      <alignment vertical="center"/>
    </xf>
    <xf numFmtId="0" fontId="56" fillId="0" borderId="39" xfId="4" applyFont="1" applyBorder="1">
      <alignment vertical="center"/>
    </xf>
    <xf numFmtId="0" fontId="0" fillId="0" borderId="0" xfId="0" applyAlignment="1">
      <alignment horizontal="left"/>
    </xf>
    <xf numFmtId="0" fontId="56" fillId="0" borderId="36" xfId="4" applyFont="1" applyBorder="1">
      <alignment vertical="center"/>
    </xf>
    <xf numFmtId="0" fontId="3" fillId="0" borderId="0" xfId="4" applyFont="1" applyBorder="1">
      <alignment vertical="center"/>
    </xf>
    <xf numFmtId="0" fontId="6" fillId="0" borderId="36" xfId="4" applyBorder="1">
      <alignment vertical="center"/>
    </xf>
    <xf numFmtId="0" fontId="47" fillId="0" borderId="6" xfId="4" applyFont="1" applyBorder="1" applyAlignment="1">
      <alignment horizontal="left" vertical="center"/>
    </xf>
    <xf numFmtId="0" fontId="33" fillId="0" borderId="36" xfId="4" applyFont="1" applyBorder="1">
      <alignment vertical="center"/>
    </xf>
    <xf numFmtId="0" fontId="44" fillId="0" borderId="36" xfId="4" applyFont="1" applyBorder="1" applyAlignment="1">
      <alignment horizontal="left" vertical="center"/>
    </xf>
    <xf numFmtId="0" fontId="2" fillId="0" borderId="6" xfId="4" applyFont="1" applyBorder="1">
      <alignment vertical="center"/>
    </xf>
    <xf numFmtId="0" fontId="44" fillId="0" borderId="38" xfId="4" applyFont="1" applyBorder="1">
      <alignment vertical="center"/>
    </xf>
    <xf numFmtId="0" fontId="44" fillId="0" borderId="40" xfId="4" applyFont="1" applyBorder="1" applyAlignment="1">
      <alignment horizontal="left" vertical="center"/>
    </xf>
    <xf numFmtId="0" fontId="30" fillId="0" borderId="0" xfId="4" applyFont="1" applyBorder="1">
      <alignment vertical="center"/>
    </xf>
    <xf numFmtId="0" fontId="44" fillId="0" borderId="39" xfId="4" applyFont="1" applyBorder="1" applyAlignment="1">
      <alignment horizontal="left" vertical="center"/>
    </xf>
    <xf numFmtId="0" fontId="33" fillId="0" borderId="43" xfId="4" applyFont="1" applyBorder="1">
      <alignment vertical="center"/>
    </xf>
    <xf numFmtId="0" fontId="35" fillId="0" borderId="44" xfId="4" applyFont="1" applyBorder="1">
      <alignment vertical="center"/>
    </xf>
    <xf numFmtId="0" fontId="33" fillId="0" borderId="44" xfId="4" applyFont="1" applyBorder="1">
      <alignment vertical="center"/>
    </xf>
    <xf numFmtId="0" fontId="44" fillId="0" borderId="45" xfId="4" applyFont="1" applyBorder="1" applyAlignment="1">
      <alignment horizontal="left" vertical="center"/>
    </xf>
    <xf numFmtId="0" fontId="44" fillId="0" borderId="25" xfId="4" applyFont="1" applyBorder="1" applyAlignment="1">
      <alignment horizontal="left" vertical="center"/>
    </xf>
    <xf numFmtId="0" fontId="44" fillId="0" borderId="46" xfId="4" applyFont="1" applyBorder="1" applyAlignment="1">
      <alignment horizontal="left" vertical="center"/>
    </xf>
    <xf numFmtId="0" fontId="33" fillId="0" borderId="47" xfId="4" applyFont="1" applyBorder="1">
      <alignment vertical="center"/>
    </xf>
    <xf numFmtId="0" fontId="44" fillId="0" borderId="48" xfId="4" applyFont="1" applyBorder="1" applyAlignment="1">
      <alignment horizontal="left" vertical="center"/>
    </xf>
    <xf numFmtId="0" fontId="44" fillId="0" borderId="49" xfId="4" applyFont="1" applyBorder="1" applyAlignment="1">
      <alignment horizontal="left" vertical="center"/>
    </xf>
    <xf numFmtId="0" fontId="4" fillId="0" borderId="50" xfId="4" applyFont="1" applyBorder="1">
      <alignment vertical="center"/>
    </xf>
    <xf numFmtId="0" fontId="47" fillId="0" borderId="47" xfId="4" applyFont="1" applyBorder="1">
      <alignment vertical="center"/>
    </xf>
    <xf numFmtId="0" fontId="44" fillId="0" borderId="44" xfId="4" applyFont="1" applyBorder="1">
      <alignment vertical="center"/>
    </xf>
    <xf numFmtId="0" fontId="4" fillId="0" borderId="44" xfId="4" applyFont="1" applyBorder="1">
      <alignment vertical="center"/>
    </xf>
    <xf numFmtId="0" fontId="44" fillId="0" borderId="51" xfId="4" applyFont="1" applyBorder="1" applyAlignment="1">
      <alignment horizontal="left" vertical="center"/>
    </xf>
    <xf numFmtId="0" fontId="44" fillId="0" borderId="52" xfId="4" applyFont="1" applyBorder="1" applyAlignment="1">
      <alignment horizontal="left" vertical="center"/>
    </xf>
    <xf numFmtId="0" fontId="33" fillId="0" borderId="38" xfId="4" applyFont="1" applyBorder="1">
      <alignment vertical="center"/>
    </xf>
    <xf numFmtId="0" fontId="44" fillId="0" borderId="53" xfId="4" applyFont="1" applyBorder="1" applyAlignment="1">
      <alignment horizontal="left" vertical="center"/>
    </xf>
    <xf numFmtId="0" fontId="44" fillId="0" borderId="11" xfId="4" applyFont="1" applyBorder="1" applyAlignment="1">
      <alignment horizontal="left" vertical="center"/>
    </xf>
    <xf numFmtId="0" fontId="44" fillId="0" borderId="54" xfId="4" applyFont="1" applyBorder="1" applyAlignment="1">
      <alignment horizontal="left" vertical="center"/>
    </xf>
    <xf numFmtId="0" fontId="0" fillId="0" borderId="55" xfId="0" applyBorder="1"/>
    <xf numFmtId="0" fontId="6" fillId="0" borderId="28" xfId="4" applyBorder="1">
      <alignment vertical="center"/>
    </xf>
    <xf numFmtId="0" fontId="0" fillId="0" borderId="25" xfId="0" applyBorder="1"/>
    <xf numFmtId="0" fontId="44" fillId="0" borderId="56" xfId="4" applyFont="1" applyBorder="1" applyAlignment="1">
      <alignment horizontal="left" vertical="center"/>
    </xf>
    <xf numFmtId="0" fontId="4" fillId="0" borderId="43" xfId="4" applyFont="1" applyBorder="1">
      <alignment vertical="center"/>
    </xf>
    <xf numFmtId="0" fontId="44" fillId="0" borderId="50" xfId="4" applyFont="1" applyBorder="1">
      <alignment vertical="center"/>
    </xf>
    <xf numFmtId="0" fontId="44" fillId="0" borderId="57" xfId="4" applyFont="1" applyBorder="1" applyAlignment="1">
      <alignment horizontal="left" vertical="center"/>
    </xf>
    <xf numFmtId="0" fontId="4" fillId="0" borderId="38" xfId="4" applyFont="1" applyBorder="1">
      <alignment vertical="center"/>
    </xf>
    <xf numFmtId="0" fontId="44" fillId="0" borderId="0" xfId="4" applyFont="1" applyBorder="1" applyAlignment="1">
      <alignment horizontal="left" vertical="center"/>
    </xf>
    <xf numFmtId="0" fontId="4" fillId="0" borderId="36" xfId="4" applyFont="1" applyBorder="1">
      <alignment vertical="center"/>
    </xf>
    <xf numFmtId="0" fontId="44" fillId="0" borderId="58" xfId="4" applyFont="1" applyBorder="1" applyAlignment="1">
      <alignment horizontal="left" vertical="center"/>
    </xf>
    <xf numFmtId="0" fontId="33" fillId="0" borderId="42" xfId="4" applyFont="1" applyBorder="1">
      <alignment vertical="center"/>
    </xf>
    <xf numFmtId="0" fontId="47" fillId="0" borderId="52" xfId="4" applyFont="1" applyBorder="1" applyAlignment="1">
      <alignment horizontal="left" vertical="center"/>
    </xf>
    <xf numFmtId="0" fontId="44" fillId="0" borderId="60" xfId="4" applyFont="1" applyBorder="1" applyAlignment="1">
      <alignment horizontal="left" vertical="center"/>
    </xf>
    <xf numFmtId="0" fontId="4" fillId="0" borderId="28" xfId="4" applyFont="1" applyBorder="1">
      <alignment vertical="center"/>
    </xf>
    <xf numFmtId="0" fontId="44" fillId="0" borderId="61" xfId="4" applyFont="1" applyBorder="1" applyAlignment="1">
      <alignment horizontal="left" vertical="center"/>
    </xf>
    <xf numFmtId="0" fontId="44" fillId="0" borderId="0" xfId="4" applyFont="1" applyAlignment="1">
      <alignment horizontal="left" vertical="center"/>
    </xf>
    <xf numFmtId="0" fontId="44" fillId="0" borderId="24" xfId="4" applyFont="1" applyBorder="1" applyAlignment="1">
      <alignment horizontal="left" vertical="center"/>
    </xf>
    <xf numFmtId="0" fontId="6" fillId="0" borderId="43" xfId="4" applyBorder="1">
      <alignment vertical="center"/>
    </xf>
    <xf numFmtId="0" fontId="6" fillId="0" borderId="50" xfId="4" applyBorder="1">
      <alignment vertical="center"/>
    </xf>
    <xf numFmtId="0" fontId="44" fillId="0" borderId="59" xfId="4" applyFont="1" applyBorder="1" applyAlignment="1">
      <alignment horizontal="left" vertical="center"/>
    </xf>
    <xf numFmtId="0" fontId="44" fillId="0" borderId="62" xfId="4" applyFont="1" applyBorder="1" applyAlignment="1">
      <alignment horizontal="left" vertical="center"/>
    </xf>
    <xf numFmtId="0" fontId="44" fillId="0" borderId="63" xfId="4" applyFont="1" applyBorder="1" applyAlignment="1">
      <alignment horizontal="left" vertical="center"/>
    </xf>
    <xf numFmtId="0" fontId="44" fillId="0" borderId="38" xfId="4" applyFont="1" applyBorder="1" applyAlignment="1">
      <alignment horizontal="left" vertical="center"/>
    </xf>
    <xf numFmtId="0" fontId="44" fillId="0" borderId="50" xfId="4" applyFont="1" applyBorder="1" applyAlignment="1">
      <alignment horizontal="left" vertical="center"/>
    </xf>
    <xf numFmtId="0" fontId="48" fillId="0" borderId="6" xfId="0" applyFont="1" applyBorder="1" applyAlignment="1">
      <alignment horizontal="left"/>
    </xf>
    <xf numFmtId="0" fontId="33" fillId="0" borderId="50" xfId="4" applyFont="1" applyBorder="1">
      <alignment vertical="center"/>
    </xf>
    <xf numFmtId="0" fontId="47" fillId="0" borderId="54" xfId="4" applyFont="1" applyBorder="1" applyAlignment="1">
      <alignment horizontal="left" vertical="center"/>
    </xf>
    <xf numFmtId="0" fontId="0" fillId="0" borderId="50" xfId="0" applyBorder="1"/>
    <xf numFmtId="0" fontId="48" fillId="0" borderId="51" xfId="0" applyFont="1" applyBorder="1" applyAlignment="1">
      <alignment horizontal="left"/>
    </xf>
    <xf numFmtId="0" fontId="47" fillId="0" borderId="39" xfId="4" applyFont="1" applyBorder="1" applyAlignment="1">
      <alignment horizontal="left" vertical="center"/>
    </xf>
    <xf numFmtId="0" fontId="48" fillId="0" borderId="53" xfId="0" applyFont="1" applyBorder="1" applyAlignment="1">
      <alignment horizontal="left"/>
    </xf>
    <xf numFmtId="0" fontId="47" fillId="0" borderId="50" xfId="4" applyFont="1" applyBorder="1" applyAlignment="1">
      <alignment horizontal="left" vertical="center"/>
    </xf>
    <xf numFmtId="0" fontId="36" fillId="0" borderId="43" xfId="4" applyFont="1" applyBorder="1">
      <alignment vertical="center"/>
    </xf>
    <xf numFmtId="0" fontId="44" fillId="0" borderId="66" xfId="4" applyFont="1" applyBorder="1" applyAlignment="1">
      <alignment horizontal="left" vertical="center"/>
    </xf>
    <xf numFmtId="0" fontId="17" fillId="0" borderId="10" xfId="2" applyFont="1" applyBorder="1" applyAlignment="1">
      <alignment vertical="center"/>
    </xf>
    <xf numFmtId="0" fontId="17" fillId="0" borderId="8" xfId="2" applyFont="1" applyBorder="1" applyAlignment="1">
      <alignment vertical="center"/>
    </xf>
    <xf numFmtId="0" fontId="20" fillId="3" borderId="10" xfId="2" applyNumberFormat="1" applyFont="1" applyFill="1" applyBorder="1" applyAlignment="1" applyProtection="1">
      <alignment horizontal="center" vertical="center"/>
      <protection locked="0"/>
    </xf>
    <xf numFmtId="0" fontId="20" fillId="3" borderId="8" xfId="2" applyNumberFormat="1" applyFont="1" applyFill="1" applyBorder="1" applyAlignment="1" applyProtection="1">
      <alignment horizontal="center" vertical="center"/>
      <protection locked="0"/>
    </xf>
    <xf numFmtId="0" fontId="20" fillId="3" borderId="1" xfId="1" applyNumberFormat="1" applyFont="1" applyFill="1" applyBorder="1" applyAlignment="1">
      <alignment horizontal="left" vertical="center"/>
    </xf>
    <xf numFmtId="0" fontId="20" fillId="3" borderId="3" xfId="1" applyNumberFormat="1" applyFont="1" applyFill="1" applyBorder="1" applyAlignment="1">
      <alignment horizontal="left" vertical="center"/>
    </xf>
    <xf numFmtId="0" fontId="20" fillId="3" borderId="9" xfId="1" applyNumberFormat="1" applyFont="1" applyFill="1" applyBorder="1" applyAlignment="1">
      <alignment horizontal="center" vertical="center"/>
    </xf>
    <xf numFmtId="0" fontId="20" fillId="3" borderId="7" xfId="1" applyNumberFormat="1" applyFont="1" applyFill="1" applyBorder="1" applyAlignment="1">
      <alignment horizontal="center" vertical="center"/>
    </xf>
    <xf numFmtId="0" fontId="20" fillId="3" borderId="4" xfId="1" applyNumberFormat="1" applyFont="1" applyFill="1" applyBorder="1" applyAlignment="1">
      <alignment horizontal="right" vertical="center"/>
    </xf>
    <xf numFmtId="0" fontId="20" fillId="3" borderId="2" xfId="1" applyNumberFormat="1" applyFont="1" applyFill="1" applyBorder="1" applyAlignment="1">
      <alignment horizontal="right" vertical="center"/>
    </xf>
    <xf numFmtId="0" fontId="20" fillId="3" borderId="12" xfId="1" applyNumberFormat="1" applyFont="1" applyFill="1" applyBorder="1" applyAlignment="1">
      <alignment horizontal="center" vertical="center"/>
    </xf>
    <xf numFmtId="0" fontId="20" fillId="3" borderId="13" xfId="1" applyNumberFormat="1" applyFont="1" applyFill="1" applyBorder="1" applyAlignment="1">
      <alignment horizontal="center" vertical="center"/>
    </xf>
    <xf numFmtId="0" fontId="20" fillId="3" borderId="14" xfId="1" applyNumberFormat="1" applyFont="1" applyFill="1" applyBorder="1" applyAlignment="1">
      <alignment horizontal="center" vertical="center"/>
    </xf>
    <xf numFmtId="0" fontId="20" fillId="3" borderId="20" xfId="1" applyNumberFormat="1" applyFont="1" applyFill="1" applyBorder="1" applyAlignment="1">
      <alignment horizontal="center" vertical="center"/>
    </xf>
    <xf numFmtId="0" fontId="20" fillId="3" borderId="18" xfId="1" applyNumberFormat="1" applyFont="1" applyFill="1" applyBorder="1" applyAlignment="1">
      <alignment horizontal="center" vertical="center"/>
    </xf>
    <xf numFmtId="0" fontId="20" fillId="3" borderId="19" xfId="1" applyNumberFormat="1" applyFont="1" applyFill="1" applyBorder="1" applyAlignment="1">
      <alignment horizontal="center" vertical="center"/>
    </xf>
    <xf numFmtId="0" fontId="22" fillId="3" borderId="10" xfId="2" applyFont="1" applyFill="1" applyBorder="1" applyAlignment="1">
      <alignment horizontal="center" vertical="center"/>
    </xf>
    <xf numFmtId="0" fontId="22" fillId="3" borderId="8" xfId="2" applyFont="1" applyFill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22" fillId="3" borderId="2" xfId="1" applyFont="1" applyFill="1" applyBorder="1" applyAlignment="1">
      <alignment horizontal="center" vertical="center" shrinkToFit="1"/>
    </xf>
    <xf numFmtId="0" fontId="22" fillId="3" borderId="7" xfId="1" applyFont="1" applyFill="1" applyBorder="1" applyAlignment="1">
      <alignment horizontal="center" vertical="center" shrinkToFit="1"/>
    </xf>
    <xf numFmtId="0" fontId="22" fillId="3" borderId="3" xfId="1" applyFont="1" applyFill="1" applyBorder="1" applyAlignment="1">
      <alignment horizontal="center" vertical="center" shrinkToFit="1"/>
    </xf>
    <xf numFmtId="176" fontId="26" fillId="3" borderId="4" xfId="1" applyNumberFormat="1" applyFont="1" applyFill="1" applyBorder="1" applyAlignment="1" applyProtection="1">
      <alignment horizontal="center" vertical="center"/>
      <protection locked="0"/>
    </xf>
    <xf numFmtId="176" fontId="26" fillId="3" borderId="0" xfId="1" applyNumberFormat="1" applyFont="1" applyFill="1" applyBorder="1" applyAlignment="1" applyProtection="1">
      <alignment horizontal="center" vertical="center"/>
      <protection locked="0"/>
    </xf>
    <xf numFmtId="176" fontId="26" fillId="3" borderId="9" xfId="1" applyNumberFormat="1" applyFont="1" applyFill="1" applyBorder="1" applyAlignment="1" applyProtection="1">
      <alignment horizontal="center" vertical="center"/>
      <protection locked="0"/>
    </xf>
    <xf numFmtId="176" fontId="26" fillId="3" borderId="1" xfId="1" applyNumberFormat="1" applyFont="1" applyFill="1" applyBorder="1" applyAlignment="1" applyProtection="1">
      <alignment horizontal="center" vertical="center"/>
      <protection locked="0"/>
    </xf>
    <xf numFmtId="176" fontId="26" fillId="3" borderId="2" xfId="1" applyNumberFormat="1" applyFont="1" applyFill="1" applyBorder="1" applyAlignment="1" applyProtection="1">
      <alignment horizontal="center" vertical="center"/>
      <protection locked="0"/>
    </xf>
    <xf numFmtId="176" fontId="26" fillId="3" borderId="7" xfId="1" applyNumberFormat="1" applyFont="1" applyFill="1" applyBorder="1" applyAlignment="1" applyProtection="1">
      <alignment horizontal="center" vertical="center"/>
      <protection locked="0"/>
    </xf>
    <xf numFmtId="176" fontId="26" fillId="3" borderId="3" xfId="1" applyNumberFormat="1" applyFont="1" applyFill="1" applyBorder="1" applyAlignment="1" applyProtection="1">
      <alignment horizontal="center" vertical="center"/>
      <protection locked="0"/>
    </xf>
    <xf numFmtId="0" fontId="22" fillId="3" borderId="4" xfId="1" applyFont="1" applyFill="1" applyBorder="1" applyAlignment="1">
      <alignment horizontal="center" vertical="center" shrinkToFit="1"/>
    </xf>
    <xf numFmtId="0" fontId="22" fillId="3" borderId="9" xfId="1" applyFont="1" applyFill="1" applyBorder="1" applyAlignment="1">
      <alignment horizontal="center" vertical="center" shrinkToFit="1"/>
    </xf>
    <xf numFmtId="0" fontId="22" fillId="3" borderId="1" xfId="1" applyFont="1" applyFill="1" applyBorder="1" applyAlignment="1">
      <alignment horizontal="center" vertical="center" shrinkToFit="1"/>
    </xf>
    <xf numFmtId="0" fontId="22" fillId="3" borderId="4" xfId="1" applyFont="1" applyFill="1" applyBorder="1" applyAlignment="1">
      <alignment horizontal="center" vertical="center"/>
    </xf>
    <xf numFmtId="0" fontId="22" fillId="3" borderId="9" xfId="1" applyFont="1" applyFill="1" applyBorder="1" applyAlignment="1">
      <alignment horizontal="center" vertical="center"/>
    </xf>
    <xf numFmtId="0" fontId="22" fillId="3" borderId="2" xfId="1" applyFont="1" applyFill="1" applyBorder="1" applyAlignment="1">
      <alignment horizontal="center" vertical="center"/>
    </xf>
    <xf numFmtId="0" fontId="22" fillId="3" borderId="7" xfId="1" applyFont="1" applyFill="1" applyBorder="1" applyAlignment="1">
      <alignment horizontal="center" vertical="center"/>
    </xf>
    <xf numFmtId="0" fontId="58" fillId="3" borderId="9" xfId="1" applyNumberFormat="1" applyFont="1" applyFill="1" applyBorder="1" applyAlignment="1">
      <alignment horizontal="center" vertical="center"/>
    </xf>
    <xf numFmtId="0" fontId="58" fillId="3" borderId="7" xfId="1" applyNumberFormat="1" applyFont="1" applyFill="1" applyBorder="1" applyAlignment="1">
      <alignment horizontal="center" vertical="center"/>
    </xf>
    <xf numFmtId="0" fontId="58" fillId="3" borderId="9" xfId="1" applyNumberFormat="1" applyFont="1" applyFill="1" applyBorder="1" applyAlignment="1">
      <alignment horizontal="left" vertical="center"/>
    </xf>
    <xf numFmtId="0" fontId="58" fillId="3" borderId="7" xfId="1" applyNumberFormat="1" applyFont="1" applyFill="1" applyBorder="1" applyAlignment="1">
      <alignment horizontal="left" vertical="center"/>
    </xf>
    <xf numFmtId="0" fontId="58" fillId="3" borderId="10" xfId="2" applyNumberFormat="1" applyFont="1" applyFill="1" applyBorder="1" applyAlignment="1" applyProtection="1">
      <alignment horizontal="center" vertical="center"/>
      <protection locked="0"/>
    </xf>
    <xf numFmtId="0" fontId="58" fillId="3" borderId="8" xfId="2" applyNumberFormat="1" applyFont="1" applyFill="1" applyBorder="1" applyAlignment="1" applyProtection="1">
      <alignment horizontal="center" vertical="center"/>
      <protection locked="0"/>
    </xf>
    <xf numFmtId="0" fontId="18" fillId="3" borderId="10" xfId="1" applyFont="1" applyFill="1" applyBorder="1" applyAlignment="1">
      <alignment horizontal="center" vertical="center"/>
    </xf>
    <xf numFmtId="0" fontId="18" fillId="3" borderId="8" xfId="1" applyFont="1" applyFill="1" applyBorder="1" applyAlignment="1">
      <alignment horizontal="center" vertical="center"/>
    </xf>
    <xf numFmtId="0" fontId="58" fillId="3" borderId="4" xfId="1" applyNumberFormat="1" applyFont="1" applyFill="1" applyBorder="1" applyAlignment="1">
      <alignment horizontal="right" vertical="center"/>
    </xf>
    <xf numFmtId="0" fontId="58" fillId="3" borderId="2" xfId="1" applyNumberFormat="1" applyFont="1" applyFill="1" applyBorder="1" applyAlignment="1">
      <alignment horizontal="right" vertical="center"/>
    </xf>
    <xf numFmtId="0" fontId="58" fillId="3" borderId="12" xfId="1" applyNumberFormat="1" applyFont="1" applyFill="1" applyBorder="1" applyAlignment="1">
      <alignment horizontal="center" vertical="center"/>
    </xf>
    <xf numFmtId="0" fontId="58" fillId="3" borderId="13" xfId="1" applyNumberFormat="1" applyFont="1" applyFill="1" applyBorder="1" applyAlignment="1">
      <alignment horizontal="center" vertical="center"/>
    </xf>
    <xf numFmtId="0" fontId="58" fillId="3" borderId="20" xfId="1" applyNumberFormat="1" applyFont="1" applyFill="1" applyBorder="1" applyAlignment="1">
      <alignment horizontal="center" vertical="center"/>
    </xf>
    <xf numFmtId="0" fontId="58" fillId="3" borderId="18" xfId="1" applyNumberFormat="1" applyFont="1" applyFill="1" applyBorder="1" applyAlignment="1">
      <alignment horizontal="center" vertical="center"/>
    </xf>
    <xf numFmtId="0" fontId="58" fillId="3" borderId="4" xfId="1" applyNumberFormat="1" applyFont="1" applyFill="1" applyBorder="1" applyAlignment="1" applyProtection="1">
      <alignment horizontal="right" vertical="center"/>
      <protection locked="0"/>
    </xf>
    <xf numFmtId="0" fontId="58" fillId="3" borderId="2" xfId="1" applyNumberFormat="1" applyFont="1" applyFill="1" applyBorder="1" applyAlignment="1" applyProtection="1">
      <alignment horizontal="right" vertical="center"/>
      <protection locked="0"/>
    </xf>
    <xf numFmtId="0" fontId="58" fillId="3" borderId="9" xfId="1" applyNumberFormat="1" applyFont="1" applyFill="1" applyBorder="1" applyAlignment="1" applyProtection="1">
      <alignment horizontal="left" vertical="center"/>
      <protection locked="0"/>
    </xf>
    <xf numFmtId="0" fontId="58" fillId="3" borderId="7" xfId="1" applyNumberFormat="1" applyFont="1" applyFill="1" applyBorder="1" applyAlignment="1" applyProtection="1">
      <alignment horizontal="left" vertical="center"/>
      <protection locked="0"/>
    </xf>
    <xf numFmtId="0" fontId="58" fillId="3" borderId="1" xfId="1" applyNumberFormat="1" applyFont="1" applyFill="1" applyBorder="1" applyAlignment="1" applyProtection="1">
      <alignment horizontal="left" vertical="center"/>
      <protection locked="0"/>
    </xf>
    <xf numFmtId="0" fontId="58" fillId="3" borderId="3" xfId="1" applyNumberFormat="1" applyFont="1" applyFill="1" applyBorder="1" applyAlignment="1" applyProtection="1">
      <alignment horizontal="left" vertical="center"/>
      <protection locked="0"/>
    </xf>
    <xf numFmtId="0" fontId="58" fillId="3" borderId="1" xfId="1" applyNumberFormat="1" applyFont="1" applyFill="1" applyBorder="1" applyAlignment="1">
      <alignment horizontal="left" vertical="center"/>
    </xf>
    <xf numFmtId="0" fontId="58" fillId="3" borderId="3" xfId="1" applyNumberFormat="1" applyFont="1" applyFill="1" applyBorder="1" applyAlignment="1">
      <alignment horizontal="left" vertical="center"/>
    </xf>
    <xf numFmtId="0" fontId="18" fillId="3" borderId="4" xfId="1" applyFont="1" applyFill="1" applyBorder="1" applyAlignment="1">
      <alignment horizontal="center" vertical="center"/>
    </xf>
    <xf numFmtId="0" fontId="49" fillId="3" borderId="4" xfId="1" applyNumberFormat="1" applyFont="1" applyFill="1" applyBorder="1" applyAlignment="1">
      <alignment horizontal="right" vertical="center"/>
    </xf>
    <xf numFmtId="0" fontId="49" fillId="3" borderId="2" xfId="1" applyNumberFormat="1" applyFont="1" applyFill="1" applyBorder="1" applyAlignment="1">
      <alignment horizontal="right" vertical="center"/>
    </xf>
    <xf numFmtId="0" fontId="49" fillId="3" borderId="9" xfId="1" applyNumberFormat="1" applyFont="1" applyFill="1" applyBorder="1" applyAlignment="1">
      <alignment horizontal="center" vertical="center"/>
    </xf>
    <xf numFmtId="0" fontId="49" fillId="3" borderId="7" xfId="1" applyNumberFormat="1" applyFont="1" applyFill="1" applyBorder="1" applyAlignment="1">
      <alignment horizontal="center" vertical="center"/>
    </xf>
    <xf numFmtId="0" fontId="49" fillId="3" borderId="9" xfId="1" applyNumberFormat="1" applyFont="1" applyFill="1" applyBorder="1" applyAlignment="1">
      <alignment horizontal="left" vertical="center"/>
    </xf>
    <xf numFmtId="0" fontId="49" fillId="3" borderId="7" xfId="1" applyNumberFormat="1" applyFont="1" applyFill="1" applyBorder="1" applyAlignment="1">
      <alignment horizontal="left" vertical="center"/>
    </xf>
    <xf numFmtId="0" fontId="58" fillId="3" borderId="1" xfId="1" applyNumberFormat="1" applyFont="1" applyFill="1" applyBorder="1" applyAlignment="1">
      <alignment horizontal="center" vertical="center"/>
    </xf>
    <xf numFmtId="0" fontId="58" fillId="3" borderId="3" xfId="1" applyNumberFormat="1" applyFont="1" applyFill="1" applyBorder="1" applyAlignment="1">
      <alignment horizontal="center" vertical="center"/>
    </xf>
    <xf numFmtId="0" fontId="58" fillId="3" borderId="14" xfId="1" applyNumberFormat="1" applyFont="1" applyFill="1" applyBorder="1" applyAlignment="1">
      <alignment horizontal="center" vertical="center"/>
    </xf>
    <xf numFmtId="0" fontId="58" fillId="3" borderId="19" xfId="1" applyNumberFormat="1" applyFont="1" applyFill="1" applyBorder="1" applyAlignment="1">
      <alignment horizontal="center" vertical="center"/>
    </xf>
    <xf numFmtId="0" fontId="58" fillId="3" borderId="4" xfId="1" applyNumberFormat="1" applyFont="1" applyFill="1" applyBorder="1" applyAlignment="1">
      <alignment horizontal="center" vertical="center"/>
    </xf>
    <xf numFmtId="0" fontId="58" fillId="3" borderId="2" xfId="1" applyNumberFormat="1" applyFont="1" applyFill="1" applyBorder="1" applyAlignment="1">
      <alignment horizontal="center" vertical="center"/>
    </xf>
    <xf numFmtId="0" fontId="49" fillId="3" borderId="10" xfId="2" applyNumberFormat="1" applyFont="1" applyFill="1" applyBorder="1" applyAlignment="1" applyProtection="1">
      <alignment horizontal="center" vertical="center"/>
      <protection locked="0"/>
    </xf>
    <xf numFmtId="0" fontId="49" fillId="3" borderId="8" xfId="2" applyNumberFormat="1" applyFont="1" applyFill="1" applyBorder="1" applyAlignment="1" applyProtection="1">
      <alignment horizontal="center" vertical="center"/>
      <protection locked="0"/>
    </xf>
    <xf numFmtId="0" fontId="49" fillId="3" borderId="1" xfId="1" applyNumberFormat="1" applyFont="1" applyFill="1" applyBorder="1" applyAlignment="1">
      <alignment horizontal="left" vertical="center"/>
    </xf>
    <xf numFmtId="0" fontId="49" fillId="3" borderId="3" xfId="1" applyNumberFormat="1" applyFont="1" applyFill="1" applyBorder="1" applyAlignment="1">
      <alignment horizontal="left" vertical="center"/>
    </xf>
    <xf numFmtId="0" fontId="49" fillId="3" borderId="12" xfId="1" applyNumberFormat="1" applyFont="1" applyFill="1" applyBorder="1" applyAlignment="1">
      <alignment horizontal="center" vertical="center"/>
    </xf>
    <xf numFmtId="0" fontId="49" fillId="3" borderId="13" xfId="1" applyNumberFormat="1" applyFont="1" applyFill="1" applyBorder="1" applyAlignment="1">
      <alignment horizontal="center" vertical="center"/>
    </xf>
    <xf numFmtId="0" fontId="49" fillId="3" borderId="14" xfId="1" applyNumberFormat="1" applyFont="1" applyFill="1" applyBorder="1" applyAlignment="1">
      <alignment horizontal="center" vertical="center"/>
    </xf>
    <xf numFmtId="0" fontId="49" fillId="3" borderId="20" xfId="1" applyNumberFormat="1" applyFont="1" applyFill="1" applyBorder="1" applyAlignment="1">
      <alignment horizontal="center" vertical="center"/>
    </xf>
    <xf numFmtId="0" fontId="49" fillId="3" borderId="18" xfId="1" applyNumberFormat="1" applyFont="1" applyFill="1" applyBorder="1" applyAlignment="1">
      <alignment horizontal="center" vertical="center"/>
    </xf>
    <xf numFmtId="0" fontId="49" fillId="3" borderId="19" xfId="1" applyNumberFormat="1" applyFont="1" applyFill="1" applyBorder="1" applyAlignment="1">
      <alignment horizontal="center" vertical="center"/>
    </xf>
    <xf numFmtId="0" fontId="59" fillId="3" borderId="12" xfId="1" applyNumberFormat="1" applyFont="1" applyFill="1" applyBorder="1" applyAlignment="1">
      <alignment horizontal="center" vertical="center"/>
    </xf>
    <xf numFmtId="0" fontId="59" fillId="3" borderId="13" xfId="1" applyNumberFormat="1" applyFont="1" applyFill="1" applyBorder="1" applyAlignment="1">
      <alignment horizontal="center" vertical="center"/>
    </xf>
    <xf numFmtId="0" fontId="59" fillId="3" borderId="20" xfId="1" applyNumberFormat="1" applyFont="1" applyFill="1" applyBorder="1" applyAlignment="1">
      <alignment horizontal="center" vertical="center"/>
    </xf>
    <xf numFmtId="0" fontId="59" fillId="3" borderId="18" xfId="1" applyNumberFormat="1" applyFont="1" applyFill="1" applyBorder="1" applyAlignment="1">
      <alignment horizontal="center" vertical="center"/>
    </xf>
    <xf numFmtId="0" fontId="20" fillId="3" borderId="9" xfId="1" applyNumberFormat="1" applyFont="1" applyFill="1" applyBorder="1" applyAlignment="1">
      <alignment horizontal="left" vertical="center"/>
    </xf>
    <xf numFmtId="0" fontId="20" fillId="3" borderId="7" xfId="1" applyNumberFormat="1" applyFont="1" applyFill="1" applyBorder="1" applyAlignment="1">
      <alignment horizontal="left" vertical="center"/>
    </xf>
    <xf numFmtId="176" fontId="26" fillId="3" borderId="5" xfId="1" applyNumberFormat="1" applyFont="1" applyFill="1" applyBorder="1" applyAlignment="1" applyProtection="1">
      <alignment horizontal="center" vertical="center"/>
      <protection locked="0"/>
    </xf>
    <xf numFmtId="0" fontId="22" fillId="3" borderId="6" xfId="1" applyFont="1" applyFill="1" applyBorder="1" applyAlignment="1">
      <alignment horizontal="center" vertical="center" shrinkToFit="1"/>
    </xf>
    <xf numFmtId="0" fontId="22" fillId="3" borderId="0" xfId="1" applyFont="1" applyFill="1" applyBorder="1" applyAlignment="1">
      <alignment horizontal="center" vertical="center" shrinkToFit="1"/>
    </xf>
    <xf numFmtId="0" fontId="22" fillId="3" borderId="1" xfId="1" applyFont="1" applyFill="1" applyBorder="1" applyAlignment="1">
      <alignment horizontal="center" vertical="center"/>
    </xf>
    <xf numFmtId="0" fontId="22" fillId="3" borderId="3" xfId="1" applyFont="1" applyFill="1" applyBorder="1" applyAlignment="1">
      <alignment horizontal="center" vertical="center"/>
    </xf>
    <xf numFmtId="0" fontId="58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58" fillId="3" borderId="8" xfId="2" applyNumberFormat="1" applyFont="1" applyFill="1" applyBorder="1" applyAlignment="1" applyProtection="1">
      <alignment horizontal="center" vertical="center" wrapText="1"/>
      <protection locked="0"/>
    </xf>
    <xf numFmtId="0" fontId="49" fillId="3" borderId="10" xfId="2" applyNumberFormat="1" applyFont="1" applyFill="1" applyBorder="1" applyAlignment="1" applyProtection="1">
      <alignment horizontal="center" vertical="top" wrapText="1"/>
      <protection locked="0"/>
    </xf>
    <xf numFmtId="0" fontId="49" fillId="3" borderId="8" xfId="2" applyNumberFormat="1" applyFont="1" applyFill="1" applyBorder="1" applyAlignment="1" applyProtection="1">
      <alignment horizontal="center" vertical="top" wrapText="1"/>
      <protection locked="0"/>
    </xf>
    <xf numFmtId="0" fontId="22" fillId="0" borderId="10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 shrinkToFit="1"/>
    </xf>
    <xf numFmtId="0" fontId="22" fillId="0" borderId="7" xfId="1" applyFont="1" applyBorder="1" applyAlignment="1">
      <alignment horizontal="center" vertical="center" shrinkToFit="1"/>
    </xf>
    <xf numFmtId="0" fontId="22" fillId="0" borderId="3" xfId="1" applyFont="1" applyBorder="1" applyAlignment="1">
      <alignment horizontal="center" vertical="center" shrinkToFit="1"/>
    </xf>
    <xf numFmtId="176" fontId="26" fillId="2" borderId="6" xfId="1" applyNumberFormat="1" applyFont="1" applyFill="1" applyBorder="1" applyAlignment="1" applyProtection="1">
      <alignment horizontal="center" vertical="center"/>
      <protection locked="0"/>
    </xf>
    <xf numFmtId="176" fontId="26" fillId="2" borderId="0" xfId="1" applyNumberFormat="1" applyFont="1" applyFill="1" applyBorder="1" applyAlignment="1" applyProtection="1">
      <alignment horizontal="center" vertical="center"/>
      <protection locked="0"/>
    </xf>
    <xf numFmtId="176" fontId="26" fillId="2" borderId="9" xfId="1" applyNumberFormat="1" applyFont="1" applyFill="1" applyBorder="1" applyAlignment="1" applyProtection="1">
      <alignment horizontal="center" vertical="center"/>
      <protection locked="0"/>
    </xf>
    <xf numFmtId="176" fontId="26" fillId="2" borderId="1" xfId="1" applyNumberFormat="1" applyFont="1" applyFill="1" applyBorder="1" applyAlignment="1" applyProtection="1">
      <alignment horizontal="center" vertical="center"/>
      <protection locked="0"/>
    </xf>
    <xf numFmtId="176" fontId="26" fillId="2" borderId="2" xfId="1" applyNumberFormat="1" applyFont="1" applyFill="1" applyBorder="1" applyAlignment="1" applyProtection="1">
      <alignment horizontal="center" vertical="center"/>
      <protection locked="0"/>
    </xf>
    <xf numFmtId="176" fontId="26" fillId="2" borderId="7" xfId="1" applyNumberFormat="1" applyFont="1" applyFill="1" applyBorder="1" applyAlignment="1" applyProtection="1">
      <alignment horizontal="center" vertical="center"/>
      <protection locked="0"/>
    </xf>
    <xf numFmtId="176" fontId="26" fillId="2" borderId="3" xfId="1" applyNumberFormat="1" applyFont="1" applyFill="1" applyBorder="1" applyAlignment="1" applyProtection="1">
      <alignment horizontal="center" vertical="center"/>
      <protection locked="0"/>
    </xf>
    <xf numFmtId="0" fontId="22" fillId="0" borderId="4" xfId="1" applyFont="1" applyBorder="1" applyAlignment="1">
      <alignment horizontal="center" vertical="center" shrinkToFit="1"/>
    </xf>
    <xf numFmtId="0" fontId="22" fillId="0" borderId="9" xfId="1" applyFont="1" applyBorder="1" applyAlignment="1">
      <alignment horizontal="center" vertical="center" shrinkToFit="1"/>
    </xf>
    <xf numFmtId="0" fontId="22" fillId="0" borderId="1" xfId="1" applyFont="1" applyBorder="1" applyAlignment="1">
      <alignment horizontal="center" vertical="center" shrinkToFit="1"/>
    </xf>
    <xf numFmtId="0" fontId="22" fillId="0" borderId="4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20" fillId="0" borderId="9" xfId="1" applyNumberFormat="1" applyFont="1" applyBorder="1" applyAlignment="1">
      <alignment horizontal="center" vertical="center"/>
    </xf>
    <xf numFmtId="0" fontId="20" fillId="0" borderId="7" xfId="1" applyNumberFormat="1" applyFont="1" applyBorder="1" applyAlignment="1">
      <alignment horizontal="center" vertical="center"/>
    </xf>
    <xf numFmtId="0" fontId="20" fillId="0" borderId="9" xfId="1" applyNumberFormat="1" applyFont="1" applyBorder="1" applyAlignment="1">
      <alignment horizontal="left" vertical="center"/>
    </xf>
    <xf numFmtId="0" fontId="20" fillId="0" borderId="7" xfId="1" applyNumberFormat="1" applyFont="1" applyBorder="1" applyAlignment="1">
      <alignment horizontal="left" vertical="center"/>
    </xf>
    <xf numFmtId="0" fontId="20" fillId="2" borderId="10" xfId="2" applyNumberFormat="1" applyFont="1" applyFill="1" applyBorder="1" applyAlignment="1" applyProtection="1">
      <alignment horizontal="center" vertical="center"/>
      <protection locked="0"/>
    </xf>
    <xf numFmtId="0" fontId="20" fillId="2" borderId="8" xfId="2" applyNumberFormat="1" applyFont="1" applyFill="1" applyBorder="1" applyAlignment="1" applyProtection="1">
      <alignment horizontal="center" vertical="center"/>
      <protection locked="0"/>
    </xf>
    <xf numFmtId="0" fontId="18" fillId="0" borderId="10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20" fillId="0" borderId="4" xfId="1" applyNumberFormat="1" applyFont="1" applyFill="1" applyBorder="1" applyAlignment="1">
      <alignment horizontal="right" vertical="center"/>
    </xf>
    <xf numFmtId="0" fontId="20" fillId="0" borderId="2" xfId="1" applyNumberFormat="1" applyFont="1" applyFill="1" applyBorder="1" applyAlignment="1">
      <alignment horizontal="right" vertical="center"/>
    </xf>
    <xf numFmtId="0" fontId="20" fillId="0" borderId="9" xfId="1" applyNumberFormat="1" applyFont="1" applyFill="1" applyBorder="1" applyAlignment="1">
      <alignment horizontal="center" vertical="center"/>
    </xf>
    <xf numFmtId="0" fontId="20" fillId="0" borderId="7" xfId="1" applyNumberFormat="1" applyFont="1" applyFill="1" applyBorder="1" applyAlignment="1">
      <alignment horizontal="center" vertical="center"/>
    </xf>
    <xf numFmtId="0" fontId="20" fillId="0" borderId="9" xfId="1" applyNumberFormat="1" applyFont="1" applyFill="1" applyBorder="1" applyAlignment="1">
      <alignment horizontal="left" vertical="center"/>
    </xf>
    <xf numFmtId="0" fontId="20" fillId="0" borderId="7" xfId="1" applyNumberFormat="1" applyFont="1" applyFill="1" applyBorder="1" applyAlignment="1">
      <alignment horizontal="left" vertical="center"/>
    </xf>
    <xf numFmtId="0" fontId="20" fillId="0" borderId="12" xfId="1" applyNumberFormat="1" applyFont="1" applyBorder="1" applyAlignment="1">
      <alignment horizontal="center" vertical="center"/>
    </xf>
    <xf numFmtId="0" fontId="20" fillId="0" borderId="13" xfId="1" applyNumberFormat="1" applyFont="1" applyBorder="1" applyAlignment="1">
      <alignment horizontal="center" vertical="center"/>
    </xf>
    <xf numFmtId="0" fontId="20" fillId="0" borderId="20" xfId="1" applyNumberFormat="1" applyFont="1" applyBorder="1" applyAlignment="1">
      <alignment horizontal="center" vertical="center"/>
    </xf>
    <xf numFmtId="0" fontId="20" fillId="0" borderId="18" xfId="1" applyNumberFormat="1" applyFont="1" applyBorder="1" applyAlignment="1">
      <alignment horizontal="center" vertical="center"/>
    </xf>
    <xf numFmtId="0" fontId="20" fillId="2" borderId="4" xfId="1" applyNumberFormat="1" applyFont="1" applyFill="1" applyBorder="1" applyAlignment="1" applyProtection="1">
      <alignment horizontal="right" vertical="center"/>
      <protection locked="0"/>
    </xf>
    <xf numFmtId="0" fontId="20" fillId="2" borderId="2" xfId="1" applyNumberFormat="1" applyFont="1" applyFill="1" applyBorder="1" applyAlignment="1" applyProtection="1">
      <alignment horizontal="right" vertical="center"/>
      <protection locked="0"/>
    </xf>
    <xf numFmtId="0" fontId="20" fillId="2" borderId="9" xfId="1" applyNumberFormat="1" applyFont="1" applyFill="1" applyBorder="1" applyAlignment="1">
      <alignment horizontal="center" vertical="center"/>
    </xf>
    <xf numFmtId="0" fontId="20" fillId="2" borderId="7" xfId="1" applyNumberFormat="1" applyFont="1" applyFill="1" applyBorder="1" applyAlignment="1">
      <alignment horizontal="center" vertical="center"/>
    </xf>
    <xf numFmtId="0" fontId="20" fillId="2" borderId="9" xfId="1" applyNumberFormat="1" applyFont="1" applyFill="1" applyBorder="1" applyAlignment="1" applyProtection="1">
      <alignment horizontal="left" vertical="center"/>
      <protection locked="0"/>
    </xf>
    <xf numFmtId="0" fontId="20" fillId="2" borderId="7" xfId="1" applyNumberFormat="1" applyFont="1" applyFill="1" applyBorder="1" applyAlignment="1" applyProtection="1">
      <alignment horizontal="left" vertical="center"/>
      <protection locked="0"/>
    </xf>
    <xf numFmtId="0" fontId="20" fillId="2" borderId="1" xfId="1" applyNumberFormat="1" applyFont="1" applyFill="1" applyBorder="1" applyAlignment="1" applyProtection="1">
      <alignment horizontal="left" vertical="center"/>
      <protection locked="0"/>
    </xf>
    <xf numFmtId="0" fontId="20" fillId="2" borderId="3" xfId="1" applyNumberFormat="1" applyFont="1" applyFill="1" applyBorder="1" applyAlignment="1" applyProtection="1">
      <alignment horizontal="left" vertical="center"/>
      <protection locked="0"/>
    </xf>
    <xf numFmtId="0" fontId="20" fillId="0" borderId="4" xfId="1" applyNumberFormat="1" applyFont="1" applyBorder="1" applyAlignment="1">
      <alignment horizontal="right" vertical="center"/>
    </xf>
    <xf numFmtId="0" fontId="20" fillId="0" borderId="2" xfId="1" applyNumberFormat="1" applyFont="1" applyBorder="1" applyAlignment="1">
      <alignment horizontal="right" vertical="center"/>
    </xf>
    <xf numFmtId="0" fontId="20" fillId="0" borderId="1" xfId="1" applyNumberFormat="1" applyFont="1" applyBorder="1" applyAlignment="1">
      <alignment horizontal="center" vertical="center"/>
    </xf>
    <xf numFmtId="0" fontId="20" fillId="0" borderId="3" xfId="1" applyNumberFormat="1" applyFont="1" applyBorder="1" applyAlignment="1">
      <alignment horizontal="center" vertical="center"/>
    </xf>
    <xf numFmtId="0" fontId="20" fillId="0" borderId="14" xfId="1" applyNumberFormat="1" applyFont="1" applyBorder="1" applyAlignment="1">
      <alignment horizontal="center" vertical="center"/>
    </xf>
    <xf numFmtId="0" fontId="20" fillId="0" borderId="19" xfId="1" applyNumberFormat="1" applyFont="1" applyBorder="1" applyAlignment="1">
      <alignment horizontal="center" vertical="center"/>
    </xf>
    <xf numFmtId="0" fontId="20" fillId="0" borderId="1" xfId="1" applyNumberFormat="1" applyFont="1" applyFill="1" applyBorder="1" applyAlignment="1">
      <alignment horizontal="left" vertical="center"/>
    </xf>
    <xf numFmtId="0" fontId="20" fillId="0" borderId="3" xfId="1" applyNumberFormat="1" applyFont="1" applyFill="1" applyBorder="1" applyAlignment="1">
      <alignment horizontal="left" vertical="center"/>
    </xf>
    <xf numFmtId="0" fontId="20" fillId="0" borderId="4" xfId="1" applyNumberFormat="1" applyFont="1" applyBorder="1" applyAlignment="1">
      <alignment horizontal="center" vertical="center"/>
    </xf>
    <xf numFmtId="0" fontId="20" fillId="0" borderId="2" xfId="1" applyNumberFormat="1" applyFont="1" applyBorder="1" applyAlignment="1">
      <alignment horizontal="center" vertical="center"/>
    </xf>
    <xf numFmtId="176" fontId="26" fillId="2" borderId="4" xfId="1" applyNumberFormat="1" applyFont="1" applyFill="1" applyBorder="1" applyAlignment="1" applyProtection="1">
      <alignment horizontal="center" vertical="center"/>
      <protection locked="0"/>
    </xf>
    <xf numFmtId="0" fontId="20" fillId="0" borderId="1" xfId="1" applyNumberFormat="1" applyFont="1" applyBorder="1" applyAlignment="1">
      <alignment horizontal="left" vertical="center"/>
    </xf>
    <xf numFmtId="0" fontId="20" fillId="0" borderId="3" xfId="1" applyNumberFormat="1" applyFont="1" applyBorder="1" applyAlignment="1">
      <alignment horizontal="left" vertical="center"/>
    </xf>
    <xf numFmtId="0" fontId="18" fillId="0" borderId="11" xfId="1" applyFont="1" applyBorder="1" applyAlignment="1">
      <alignment horizontal="center" vertical="center"/>
    </xf>
    <xf numFmtId="0" fontId="45" fillId="0" borderId="0" xfId="4" applyFont="1" applyBorder="1" applyAlignment="1">
      <alignment horizontal="center" vertical="center" wrapText="1"/>
    </xf>
    <xf numFmtId="0" fontId="39" fillId="0" borderId="0" xfId="4" applyFont="1" applyBorder="1" applyAlignment="1">
      <alignment horizontal="center" vertical="center"/>
    </xf>
    <xf numFmtId="0" fontId="43" fillId="0" borderId="0" xfId="4" applyFont="1" applyBorder="1" applyAlignment="1">
      <alignment horizontal="center" vertical="center"/>
    </xf>
    <xf numFmtId="0" fontId="42" fillId="0" borderId="0" xfId="4" applyFont="1" applyBorder="1" applyAlignment="1">
      <alignment horizontal="left" vertical="center"/>
    </xf>
    <xf numFmtId="0" fontId="41" fillId="0" borderId="0" xfId="4" applyFont="1" applyBorder="1" applyAlignment="1">
      <alignment horizontal="left"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Border="1" applyAlignment="1">
      <alignment horizontal="left" vertical="center"/>
    </xf>
    <xf numFmtId="0" fontId="37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6" fillId="0" borderId="0" xfId="4" applyBorder="1" applyAlignment="1">
      <alignment horizontal="center" vertical="center"/>
    </xf>
    <xf numFmtId="0" fontId="31" fillId="0" borderId="0" xfId="4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4" applyAlignment="1">
      <alignment horizontal="left" vertical="center"/>
    </xf>
    <xf numFmtId="0" fontId="39" fillId="0" borderId="0" xfId="4" applyFont="1" applyAlignment="1">
      <alignment horizontal="center" vertical="center"/>
    </xf>
    <xf numFmtId="0" fontId="43" fillId="0" borderId="0" xfId="4" applyFont="1" applyAlignment="1">
      <alignment horizontal="center" vertical="center"/>
    </xf>
    <xf numFmtId="0" fontId="43" fillId="0" borderId="7" xfId="4" applyFont="1" applyBorder="1" applyAlignment="1">
      <alignment horizontal="center" vertical="center"/>
    </xf>
    <xf numFmtId="0" fontId="42" fillId="0" borderId="0" xfId="4" applyFont="1" applyAlignment="1">
      <alignment horizontal="left" vertical="center"/>
    </xf>
    <xf numFmtId="0" fontId="42" fillId="0" borderId="0" xfId="4" applyFont="1" applyBorder="1" applyAlignment="1">
      <alignment horizontal="center" vertical="center" wrapText="1"/>
    </xf>
    <xf numFmtId="0" fontId="41" fillId="0" borderId="0" xfId="4" applyFont="1" applyAlignment="1">
      <alignment horizontal="left" vertical="center"/>
    </xf>
    <xf numFmtId="0" fontId="6" fillId="0" borderId="0" xfId="4" applyAlignment="1">
      <alignment horizontal="center" vertical="center"/>
    </xf>
    <xf numFmtId="0" fontId="42" fillId="0" borderId="29" xfId="4" applyFont="1" applyBorder="1" applyAlignment="1">
      <alignment horizontal="center" vertical="center" wrapText="1"/>
    </xf>
    <xf numFmtId="0" fontId="42" fillId="0" borderId="23" xfId="4" applyFont="1" applyBorder="1" applyAlignment="1">
      <alignment horizontal="center" vertical="center" wrapText="1"/>
    </xf>
    <xf numFmtId="0" fontId="42" fillId="0" borderId="41" xfId="4" applyFont="1" applyBorder="1" applyAlignment="1">
      <alignment horizontal="center" vertical="center" wrapText="1"/>
    </xf>
    <xf numFmtId="0" fontId="42" fillId="0" borderId="24" xfId="4" applyFont="1" applyBorder="1" applyAlignment="1">
      <alignment horizontal="center" vertical="center" wrapText="1"/>
    </xf>
    <xf numFmtId="0" fontId="35" fillId="0" borderId="0" xfId="4" applyFont="1" applyBorder="1" applyAlignment="1">
      <alignment horizontal="center" vertical="center" wrapText="1"/>
    </xf>
    <xf numFmtId="0" fontId="35" fillId="0" borderId="26" xfId="4" applyFont="1" applyBorder="1" applyAlignment="1">
      <alignment horizontal="center" vertical="center" wrapText="1"/>
    </xf>
    <xf numFmtId="0" fontId="39" fillId="0" borderId="9" xfId="4" applyFont="1" applyBorder="1" applyAlignment="1">
      <alignment horizontal="center" vertical="center"/>
    </xf>
    <xf numFmtId="0" fontId="43" fillId="0" borderId="9" xfId="4" applyFont="1" applyBorder="1" applyAlignment="1">
      <alignment horizontal="center" vertical="center"/>
    </xf>
    <xf numFmtId="0" fontId="41" fillId="0" borderId="29" xfId="4" applyFont="1" applyBorder="1" applyAlignment="1">
      <alignment vertical="center"/>
    </xf>
    <xf numFmtId="0" fontId="57" fillId="0" borderId="25" xfId="0" applyFont="1" applyBorder="1" applyAlignment="1">
      <alignment vertical="center"/>
    </xf>
    <xf numFmtId="0" fontId="30" fillId="0" borderId="0" xfId="4" applyFont="1" applyAlignment="1">
      <alignment horizontal="left" vertical="center"/>
    </xf>
    <xf numFmtId="0" fontId="51" fillId="0" borderId="0" xfId="4" applyFont="1" applyAlignment="1">
      <alignment vertical="center"/>
    </xf>
    <xf numFmtId="0" fontId="46" fillId="0" borderId="0" xfId="0" applyFont="1" applyAlignment="1">
      <alignment vertical="center"/>
    </xf>
    <xf numFmtId="0" fontId="41" fillId="0" borderId="0" xfId="4" applyFont="1" applyAlignment="1">
      <alignment horizontal="center" vertical="center"/>
    </xf>
    <xf numFmtId="0" fontId="42" fillId="0" borderId="0" xfId="4" applyFont="1" applyAlignment="1">
      <alignment horizontal="center" vertical="center"/>
    </xf>
    <xf numFmtId="0" fontId="42" fillId="0" borderId="7" xfId="4" applyFont="1" applyBorder="1" applyAlignment="1">
      <alignment horizontal="center" vertical="center"/>
    </xf>
    <xf numFmtId="0" fontId="57" fillId="0" borderId="41" xfId="0" applyFont="1" applyBorder="1" applyAlignment="1">
      <alignment vertical="center"/>
    </xf>
    <xf numFmtId="0" fontId="1" fillId="0" borderId="29" xfId="4" applyFont="1" applyBorder="1" applyAlignment="1">
      <alignment vertical="center"/>
    </xf>
    <xf numFmtId="0" fontId="62" fillId="0" borderId="41" xfId="0" applyFont="1" applyBorder="1" applyAlignment="1">
      <alignment vertical="center"/>
    </xf>
    <xf numFmtId="0" fontId="6" fillId="0" borderId="0" xfId="4" applyAlignment="1">
      <alignment vertical="center"/>
    </xf>
    <xf numFmtId="0" fontId="0" fillId="0" borderId="0" xfId="0" applyAlignment="1">
      <alignment vertical="center"/>
    </xf>
    <xf numFmtId="0" fontId="54" fillId="0" borderId="33" xfId="4" applyFont="1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0" fillId="0" borderId="34" xfId="0" applyBorder="1" applyAlignment="1">
      <alignment vertical="center"/>
    </xf>
    <xf numFmtId="0" fontId="29" fillId="0" borderId="29" xfId="4" applyFont="1" applyBorder="1" applyAlignment="1">
      <alignment horizontal="center" vertical="center" wrapText="1"/>
    </xf>
    <xf numFmtId="0" fontId="29" fillId="0" borderId="41" xfId="4" applyFont="1" applyBorder="1" applyAlignment="1">
      <alignment horizontal="center" vertical="center" wrapText="1"/>
    </xf>
    <xf numFmtId="0" fontId="42" fillId="0" borderId="64" xfId="4" applyFont="1" applyBorder="1" applyAlignment="1">
      <alignment horizontal="center" vertical="center" wrapText="1"/>
    </xf>
    <xf numFmtId="0" fontId="42" fillId="0" borderId="65" xfId="4" applyFont="1" applyBorder="1" applyAlignment="1">
      <alignment horizontal="center" vertical="center" wrapText="1"/>
    </xf>
    <xf numFmtId="0" fontId="39" fillId="0" borderId="28" xfId="4" applyFont="1" applyBorder="1" applyAlignment="1">
      <alignment horizontal="center" vertical="center"/>
    </xf>
    <xf numFmtId="0" fontId="43" fillId="0" borderId="28" xfId="4" applyFont="1" applyBorder="1" applyAlignment="1">
      <alignment horizontal="center" vertical="center"/>
    </xf>
    <xf numFmtId="0" fontId="54" fillId="0" borderId="0" xfId="4" applyFont="1" applyBorder="1" applyAlignment="1">
      <alignment horizontal="center" vertical="center"/>
    </xf>
    <xf numFmtId="0" fontId="43" fillId="0" borderId="26" xfId="4" applyFont="1" applyBorder="1" applyAlignment="1">
      <alignment horizontal="center" vertical="center"/>
    </xf>
    <xf numFmtId="0" fontId="30" fillId="0" borderId="0" xfId="4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41" fillId="0" borderId="10" xfId="4" applyFont="1" applyBorder="1" applyAlignment="1">
      <alignment vertical="center"/>
    </xf>
    <xf numFmtId="0" fontId="57" fillId="0" borderId="8" xfId="0" applyFont="1" applyBorder="1" applyAlignment="1"/>
    <xf numFmtId="0" fontId="30" fillId="0" borderId="33" xfId="4" applyFont="1" applyBorder="1" applyAlignment="1">
      <alignment vertical="center"/>
    </xf>
    <xf numFmtId="0" fontId="60" fillId="0" borderId="10" xfId="4" applyFont="1" applyBorder="1" applyAlignment="1">
      <alignment vertical="center"/>
    </xf>
    <xf numFmtId="0" fontId="61" fillId="0" borderId="8" xfId="0" applyFont="1" applyBorder="1" applyAlignment="1">
      <alignment vertical="center"/>
    </xf>
    <xf numFmtId="0" fontId="57" fillId="0" borderId="8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8" fillId="0" borderId="6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5" fillId="0" borderId="4" xfId="0" quotePrefix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shrinkToFit="1"/>
    </xf>
    <xf numFmtId="0" fontId="8" fillId="0" borderId="4" xfId="0" applyFont="1" applyBorder="1" applyAlignment="1">
      <alignment vertical="center" shrinkToFit="1"/>
    </xf>
    <xf numFmtId="0" fontId="8" fillId="0" borderId="9" xfId="0" applyFont="1" applyBorder="1" applyAlignment="1">
      <alignment horizontal="center" vertical="center" shrinkToFit="1"/>
    </xf>
    <xf numFmtId="56" fontId="15" fillId="0" borderId="4" xfId="0" quotePrefix="1" applyNumberFormat="1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</cellXfs>
  <cellStyles count="5">
    <cellStyle name="標準" xfId="0" builtinId="0"/>
    <cellStyle name="標準 2" xfId="1" xr:uid="{00000000-0005-0000-0000-000001000000}"/>
    <cellStyle name="標準 3" xfId="4" xr:uid="{00000000-0005-0000-0000-000002000000}"/>
    <cellStyle name="標準_周陽シングルス２００２" xfId="2" xr:uid="{00000000-0005-0000-0000-000003000000}"/>
    <cellStyle name="未定義" xfId="3" xr:uid="{00000000-0005-0000-0000-000004000000}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87"/>
  <sheetViews>
    <sheetView showGridLines="0" zoomScale="90" zoomScaleNormal="90" zoomScaleSheetLayoutView="100" workbookViewId="0">
      <selection activeCell="M153" sqref="M153:O154"/>
    </sheetView>
  </sheetViews>
  <sheetFormatPr defaultColWidth="10.42578125" defaultRowHeight="18.75" customHeight="1" x14ac:dyDescent="0.15"/>
  <cols>
    <col min="1" max="1" width="6" style="42" customWidth="1"/>
    <col min="2" max="2" width="4.140625" style="12" customWidth="1"/>
    <col min="3" max="3" width="17.140625" style="13" customWidth="1"/>
    <col min="4" max="4" width="2.140625" style="13" customWidth="1"/>
    <col min="5" max="5" width="9.42578125" style="14" customWidth="1"/>
    <col min="6" max="6" width="2.140625" style="15" customWidth="1"/>
    <col min="7" max="7" width="4.140625" style="13" customWidth="1"/>
    <col min="8" max="9" width="4.140625" style="16" customWidth="1"/>
    <col min="10" max="14" width="4.140625" style="13" customWidth="1"/>
    <col min="15" max="18" width="4.140625" style="14" customWidth="1"/>
    <col min="19" max="20" width="4.140625" style="13" customWidth="1"/>
    <col min="21" max="21" width="4.140625" style="14" customWidth="1"/>
    <col min="22" max="22" width="7.140625" style="13" customWidth="1"/>
    <col min="23" max="23" width="4.140625" style="13" customWidth="1"/>
    <col min="24" max="26" width="5.7109375" style="13" customWidth="1"/>
    <col min="27" max="27" width="2.85546875" style="13" customWidth="1"/>
    <col min="28" max="30" width="5.7109375" style="13" customWidth="1"/>
    <col min="31" max="31" width="3.42578125" style="13" customWidth="1"/>
    <col min="32" max="32" width="37.140625" style="13" customWidth="1"/>
    <col min="33" max="16384" width="10.42578125" style="13"/>
  </cols>
  <sheetData>
    <row r="1" spans="1:35" s="11" customFormat="1" ht="39" customHeight="1" x14ac:dyDescent="0.2">
      <c r="A1" s="40"/>
      <c r="B1" s="132" t="s">
        <v>117</v>
      </c>
      <c r="C1" s="98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10"/>
      <c r="R1" s="10"/>
      <c r="S1" s="10"/>
      <c r="T1" s="10"/>
      <c r="U1" s="10"/>
      <c r="V1" s="10"/>
      <c r="W1" s="10"/>
      <c r="X1" s="10"/>
      <c r="Y1" s="10"/>
    </row>
    <row r="2" spans="1:35" s="11" customFormat="1" ht="18.75" customHeight="1" x14ac:dyDescent="0.15">
      <c r="A2" s="40"/>
      <c r="B2" s="258">
        <v>1</v>
      </c>
      <c r="C2" s="259"/>
      <c r="D2" s="260"/>
      <c r="E2" s="260"/>
      <c r="F2" s="261"/>
      <c r="G2" s="265" t="str">
        <f>IF(C4="","",LEFT(C4,FIND("　",C4,1)-1))</f>
        <v>友永</v>
      </c>
      <c r="H2" s="266"/>
      <c r="I2" s="267"/>
      <c r="J2" s="265" t="str">
        <f>IF(C6="","",LEFT(C6,FIND("　",C6)-1))</f>
        <v>川原</v>
      </c>
      <c r="K2" s="266"/>
      <c r="L2" s="266"/>
      <c r="M2" s="265" t="str">
        <f>IF(C8="","",LEFT(C8,FIND("　",C8)-1))</f>
        <v>倉光</v>
      </c>
      <c r="N2" s="266"/>
      <c r="O2" s="266"/>
      <c r="P2" s="265" t="str">
        <f>IF(C10="","",LEFT(C10,FIND("　",C10)-1))</f>
        <v/>
      </c>
      <c r="Q2" s="266"/>
      <c r="R2" s="267"/>
      <c r="S2" s="268" t="s">
        <v>33</v>
      </c>
      <c r="T2" s="269"/>
      <c r="U2" s="269"/>
      <c r="V2" s="251" t="s">
        <v>16</v>
      </c>
      <c r="X2" s="25" t="s">
        <v>34</v>
      </c>
      <c r="Y2" s="25" t="s">
        <v>34</v>
      </c>
      <c r="Z2" s="25" t="s">
        <v>34</v>
      </c>
      <c r="AB2" s="23" t="s">
        <v>36</v>
      </c>
      <c r="AC2" s="253" t="s">
        <v>38</v>
      </c>
      <c r="AE2" s="31"/>
      <c r="AF2" s="29"/>
      <c r="AG2" s="29"/>
    </row>
    <row r="3" spans="1:35" s="11" customFormat="1" ht="18.75" customHeight="1" x14ac:dyDescent="0.15">
      <c r="A3" s="40"/>
      <c r="B3" s="262"/>
      <c r="C3" s="259"/>
      <c r="D3" s="263"/>
      <c r="E3" s="263"/>
      <c r="F3" s="264"/>
      <c r="G3" s="255" t="str">
        <f>IF(C5="","",LEFT(C5,FIND("　",C5,1)-1))</f>
        <v>国沢</v>
      </c>
      <c r="H3" s="256"/>
      <c r="I3" s="257"/>
      <c r="J3" s="255" t="str">
        <f>IF(C7="","",LEFT(C7,FIND("　",C7)-1))</f>
        <v>藤井</v>
      </c>
      <c r="K3" s="256"/>
      <c r="L3" s="256"/>
      <c r="M3" s="255" t="str">
        <f>IF(C9="","",LEFT(C9,FIND("　",C9)-1))</f>
        <v>緒方</v>
      </c>
      <c r="N3" s="256"/>
      <c r="O3" s="256"/>
      <c r="P3" s="255" t="str">
        <f>IF(C11="","",LEFT(C11,FIND("　",C11)-1))</f>
        <v/>
      </c>
      <c r="Q3" s="256"/>
      <c r="R3" s="257"/>
      <c r="S3" s="270"/>
      <c r="T3" s="271"/>
      <c r="U3" s="271"/>
      <c r="V3" s="252"/>
      <c r="X3" s="26" t="s">
        <v>35</v>
      </c>
      <c r="Y3" s="26" t="s">
        <v>35</v>
      </c>
      <c r="Z3" s="26" t="s">
        <v>35</v>
      </c>
      <c r="AB3" s="24" t="s">
        <v>37</v>
      </c>
      <c r="AC3" s="254"/>
      <c r="AE3" s="29"/>
      <c r="AF3" s="30"/>
      <c r="AG3" s="29"/>
    </row>
    <row r="4" spans="1:35" s="11" customFormat="1" ht="18.75" customHeight="1" x14ac:dyDescent="0.15">
      <c r="A4" s="40"/>
      <c r="B4" s="278">
        <v>1</v>
      </c>
      <c r="C4" s="102" t="s">
        <v>164</v>
      </c>
      <c r="D4" s="89" t="s">
        <v>14</v>
      </c>
      <c r="E4" s="90" t="s">
        <v>41</v>
      </c>
      <c r="F4" s="91" t="s">
        <v>13</v>
      </c>
      <c r="G4" s="282"/>
      <c r="H4" s="283"/>
      <c r="I4" s="283"/>
      <c r="J4" s="286">
        <v>6</v>
      </c>
      <c r="K4" s="272"/>
      <c r="L4" s="288">
        <v>5</v>
      </c>
      <c r="M4" s="286">
        <v>6</v>
      </c>
      <c r="N4" s="272"/>
      <c r="O4" s="288">
        <v>3</v>
      </c>
      <c r="P4" s="286"/>
      <c r="Q4" s="272"/>
      <c r="R4" s="290"/>
      <c r="S4" s="280">
        <v>2</v>
      </c>
      <c r="T4" s="272"/>
      <c r="U4" s="274">
        <v>0</v>
      </c>
      <c r="V4" s="276">
        <v>1</v>
      </c>
      <c r="X4" s="25">
        <f>IF(J4="","",IF(J4&gt;L4,1,0))</f>
        <v>1</v>
      </c>
      <c r="Y4" s="25">
        <f>IF(M4="","",IF(M4&gt;O4,1,0))</f>
        <v>1</v>
      </c>
      <c r="Z4" s="25" t="str">
        <f>IF(P4="","",IF(P4&gt;R4,1,0))</f>
        <v/>
      </c>
      <c r="AB4" s="23">
        <f>J4+M4+P4</f>
        <v>12</v>
      </c>
      <c r="AC4" s="235">
        <f>AB4-AB5</f>
        <v>4</v>
      </c>
      <c r="AE4" s="29"/>
      <c r="AF4" s="30"/>
      <c r="AG4" s="29"/>
    </row>
    <row r="5" spans="1:35" s="11" customFormat="1" ht="18.75" customHeight="1" x14ac:dyDescent="0.15">
      <c r="A5" s="40"/>
      <c r="B5" s="279"/>
      <c r="C5" s="103" t="s">
        <v>88</v>
      </c>
      <c r="D5" s="93" t="s">
        <v>14</v>
      </c>
      <c r="E5" s="94" t="s">
        <v>51</v>
      </c>
      <c r="F5" s="95" t="s">
        <v>13</v>
      </c>
      <c r="G5" s="284"/>
      <c r="H5" s="285"/>
      <c r="I5" s="285"/>
      <c r="J5" s="287"/>
      <c r="K5" s="273"/>
      <c r="L5" s="289"/>
      <c r="M5" s="287"/>
      <c r="N5" s="273"/>
      <c r="O5" s="289"/>
      <c r="P5" s="287"/>
      <c r="Q5" s="273"/>
      <c r="R5" s="291"/>
      <c r="S5" s="281"/>
      <c r="T5" s="273"/>
      <c r="U5" s="275"/>
      <c r="V5" s="277"/>
      <c r="X5" s="26">
        <f>IF(J4="","",IF(J4&lt;L4,1,0))</f>
        <v>0</v>
      </c>
      <c r="Y5" s="26">
        <f>IF(M4="","",IF(M4&lt;O4,1,0))</f>
        <v>0</v>
      </c>
      <c r="Z5" s="26" t="str">
        <f>IF(P4="","",IF(P4&lt;R4,1,0))</f>
        <v/>
      </c>
      <c r="AB5" s="24">
        <f>L4+O4+R4</f>
        <v>8</v>
      </c>
      <c r="AC5" s="236"/>
      <c r="AE5" s="29"/>
      <c r="AF5" s="30"/>
      <c r="AG5" s="29"/>
    </row>
    <row r="6" spans="1:35" s="11" customFormat="1" ht="18.75" customHeight="1" x14ac:dyDescent="0.15">
      <c r="A6" s="40"/>
      <c r="B6" s="278">
        <v>2</v>
      </c>
      <c r="C6" s="88" t="s">
        <v>44</v>
      </c>
      <c r="D6" s="89" t="s">
        <v>14</v>
      </c>
      <c r="E6" s="90" t="s">
        <v>43</v>
      </c>
      <c r="F6" s="91" t="s">
        <v>13</v>
      </c>
      <c r="G6" s="280">
        <v>5</v>
      </c>
      <c r="H6" s="272"/>
      <c r="I6" s="274">
        <v>6</v>
      </c>
      <c r="J6" s="282"/>
      <c r="K6" s="283"/>
      <c r="L6" s="283"/>
      <c r="M6" s="286">
        <v>5</v>
      </c>
      <c r="N6" s="272"/>
      <c r="O6" s="288">
        <v>6</v>
      </c>
      <c r="P6" s="286"/>
      <c r="Q6" s="272"/>
      <c r="R6" s="290"/>
      <c r="S6" s="280">
        <v>0</v>
      </c>
      <c r="T6" s="272"/>
      <c r="U6" s="274">
        <v>2</v>
      </c>
      <c r="V6" s="276">
        <v>3</v>
      </c>
      <c r="X6" s="25">
        <f>IF(J4="","",IF(L4&gt;J4,1,0))</f>
        <v>0</v>
      </c>
      <c r="Y6" s="25">
        <f>IF(M6="","",IF(M6&gt;O6,1,0))</f>
        <v>0</v>
      </c>
      <c r="Z6" s="25" t="str">
        <f>IF(P6="","",IF(P6&gt;R6,1,0))</f>
        <v/>
      </c>
      <c r="AB6" s="23">
        <f>L4+M6+P6</f>
        <v>10</v>
      </c>
      <c r="AC6" s="235">
        <f>AB6-AB7</f>
        <v>-2</v>
      </c>
      <c r="AE6" s="29"/>
      <c r="AF6" s="29"/>
      <c r="AG6" s="29"/>
    </row>
    <row r="7" spans="1:35" s="11" customFormat="1" ht="18.75" customHeight="1" x14ac:dyDescent="0.15">
      <c r="A7" s="40"/>
      <c r="B7" s="279"/>
      <c r="C7" s="92" t="s">
        <v>42</v>
      </c>
      <c r="D7" s="93" t="s">
        <v>14</v>
      </c>
      <c r="E7" s="94" t="s">
        <v>43</v>
      </c>
      <c r="F7" s="95" t="s">
        <v>13</v>
      </c>
      <c r="G7" s="281"/>
      <c r="H7" s="273"/>
      <c r="I7" s="275"/>
      <c r="J7" s="284"/>
      <c r="K7" s="285"/>
      <c r="L7" s="285"/>
      <c r="M7" s="287"/>
      <c r="N7" s="273"/>
      <c r="O7" s="289"/>
      <c r="P7" s="287"/>
      <c r="Q7" s="273"/>
      <c r="R7" s="291"/>
      <c r="S7" s="281"/>
      <c r="T7" s="273"/>
      <c r="U7" s="275"/>
      <c r="V7" s="277"/>
      <c r="X7" s="26">
        <f>IF(J4="","",IF(J4&gt;L4,1,0))</f>
        <v>1</v>
      </c>
      <c r="Y7" s="26">
        <f>IF(M6="","",IF(O6&gt;M6,1,0))</f>
        <v>1</v>
      </c>
      <c r="Z7" s="26" t="str">
        <f>IF(P6="","",IF(R6&gt;P6,1,0))</f>
        <v/>
      </c>
      <c r="AB7" s="24">
        <f>J4+O6+R6</f>
        <v>12</v>
      </c>
      <c r="AC7" s="236"/>
      <c r="AE7" s="29"/>
      <c r="AF7" s="29"/>
      <c r="AG7" s="29"/>
    </row>
    <row r="8" spans="1:35" s="11" customFormat="1" ht="18.75" customHeight="1" x14ac:dyDescent="0.15">
      <c r="A8" s="40"/>
      <c r="B8" s="278">
        <v>3</v>
      </c>
      <c r="C8" s="99" t="s">
        <v>162</v>
      </c>
      <c r="D8" s="104" t="s">
        <v>14</v>
      </c>
      <c r="E8" s="105" t="s">
        <v>39</v>
      </c>
      <c r="F8" s="106" t="s">
        <v>13</v>
      </c>
      <c r="G8" s="280">
        <v>3</v>
      </c>
      <c r="H8" s="272"/>
      <c r="I8" s="292">
        <v>6</v>
      </c>
      <c r="J8" s="305">
        <v>6</v>
      </c>
      <c r="K8" s="272"/>
      <c r="L8" s="301">
        <v>5</v>
      </c>
      <c r="M8" s="282"/>
      <c r="N8" s="283"/>
      <c r="O8" s="303"/>
      <c r="P8" s="286"/>
      <c r="Q8" s="272"/>
      <c r="R8" s="290"/>
      <c r="S8" s="280">
        <v>1</v>
      </c>
      <c r="T8" s="272"/>
      <c r="U8" s="292">
        <v>1</v>
      </c>
      <c r="V8" s="276">
        <v>2</v>
      </c>
      <c r="X8" s="25">
        <f>IF(M4="","",IF(O4&gt;M4,1,0))</f>
        <v>0</v>
      </c>
      <c r="Y8" s="25">
        <f>IF(M6="","",IF(O6&gt;M6,1,0))</f>
        <v>1</v>
      </c>
      <c r="Z8" s="25" t="str">
        <f>IF(P8="","",IF(P8&gt;R8,1,0))</f>
        <v/>
      </c>
      <c r="AB8" s="23">
        <f>O4+O6+P8</f>
        <v>9</v>
      </c>
      <c r="AC8" s="235">
        <f>AB8-AB9</f>
        <v>-2</v>
      </c>
      <c r="AE8" s="29"/>
      <c r="AF8" s="29"/>
      <c r="AG8" s="29"/>
    </row>
    <row r="9" spans="1:35" s="11" customFormat="1" ht="18.75" customHeight="1" x14ac:dyDescent="0.15">
      <c r="A9" s="40"/>
      <c r="B9" s="279"/>
      <c r="C9" s="100" t="s">
        <v>163</v>
      </c>
      <c r="D9" s="104" t="s">
        <v>14</v>
      </c>
      <c r="E9" s="105" t="s">
        <v>39</v>
      </c>
      <c r="F9" s="106" t="s">
        <v>13</v>
      </c>
      <c r="G9" s="281"/>
      <c r="H9" s="273"/>
      <c r="I9" s="293"/>
      <c r="J9" s="306"/>
      <c r="K9" s="273"/>
      <c r="L9" s="302"/>
      <c r="M9" s="284"/>
      <c r="N9" s="285"/>
      <c r="O9" s="304"/>
      <c r="P9" s="287"/>
      <c r="Q9" s="273"/>
      <c r="R9" s="291"/>
      <c r="S9" s="281"/>
      <c r="T9" s="273"/>
      <c r="U9" s="293"/>
      <c r="V9" s="277"/>
      <c r="X9" s="26">
        <f>IF(M4="","",IF(M4&gt;O4,1,0))</f>
        <v>1</v>
      </c>
      <c r="Y9" s="26">
        <f>IF(M6="","",IF(M6&gt;O6,1,0))</f>
        <v>0</v>
      </c>
      <c r="Z9" s="26" t="str">
        <f>IF(P8="","",IF(R8&gt;P8,1,0))</f>
        <v/>
      </c>
      <c r="AB9" s="24">
        <f>M4+M6+R8</f>
        <v>11</v>
      </c>
      <c r="AC9" s="236"/>
    </row>
    <row r="10" spans="1:35" s="11" customFormat="1" ht="18.75" customHeight="1" x14ac:dyDescent="0.15">
      <c r="A10" s="40"/>
      <c r="B10" s="294"/>
      <c r="C10" s="97"/>
      <c r="D10" s="89"/>
      <c r="E10" s="90"/>
      <c r="F10" s="91"/>
      <c r="G10" s="295" t="str">
        <f>IF(R4="","",R4)</f>
        <v/>
      </c>
      <c r="H10" s="297"/>
      <c r="I10" s="299" t="str">
        <f>IF(P4="","",P4)</f>
        <v/>
      </c>
      <c r="J10" s="295" t="str">
        <f>IF(R6="","",R6)</f>
        <v/>
      </c>
      <c r="K10" s="297"/>
      <c r="L10" s="299" t="str">
        <f>IF(P6="","",P6)</f>
        <v/>
      </c>
      <c r="M10" s="295" t="str">
        <f>IF(R8="","",R8)</f>
        <v/>
      </c>
      <c r="N10" s="297"/>
      <c r="O10" s="309" t="str">
        <f>IF(P8="","",P8)</f>
        <v/>
      </c>
      <c r="P10" s="311"/>
      <c r="Q10" s="312"/>
      <c r="R10" s="313"/>
      <c r="S10" s="295" t="str">
        <f>IF(C10="","",SUM(X10:Z10))</f>
        <v/>
      </c>
      <c r="T10" s="297"/>
      <c r="U10" s="299" t="str">
        <f>IF(C10="","",SUM(X11:Z11))</f>
        <v/>
      </c>
      <c r="V10" s="307"/>
      <c r="X10" s="25" t="str">
        <f>IF(P4="","",IF(R4&gt;P4,1,0))</f>
        <v/>
      </c>
      <c r="Y10" s="25" t="str">
        <f>IF(P6="","",IF(R6&gt;P6,1,0))</f>
        <v/>
      </c>
      <c r="Z10" s="25" t="str">
        <f>IF(P8="","",IF(R8&gt;P8,1,0))</f>
        <v/>
      </c>
      <c r="AB10" s="23">
        <f>R4+R6+R8</f>
        <v>0</v>
      </c>
      <c r="AC10" s="235">
        <f>AB10-AB11</f>
        <v>0</v>
      </c>
    </row>
    <row r="11" spans="1:35" s="11" customFormat="1" ht="18.75" customHeight="1" x14ac:dyDescent="0.15">
      <c r="A11" s="40"/>
      <c r="B11" s="279"/>
      <c r="C11" s="92"/>
      <c r="D11" s="93"/>
      <c r="E11" s="94"/>
      <c r="F11" s="95"/>
      <c r="G11" s="296"/>
      <c r="H11" s="298"/>
      <c r="I11" s="300"/>
      <c r="J11" s="296"/>
      <c r="K11" s="298"/>
      <c r="L11" s="300"/>
      <c r="M11" s="296"/>
      <c r="N11" s="298"/>
      <c r="O11" s="310"/>
      <c r="P11" s="314"/>
      <c r="Q11" s="315"/>
      <c r="R11" s="316"/>
      <c r="S11" s="296"/>
      <c r="T11" s="298"/>
      <c r="U11" s="300"/>
      <c r="V11" s="308"/>
      <c r="X11" s="26" t="str">
        <f>IF(P4="","",IF(P4&gt;R4,1,0))</f>
        <v/>
      </c>
      <c r="Y11" s="26" t="str">
        <f>IF(P6="","",IF(P6&gt;R6,1,0))</f>
        <v/>
      </c>
      <c r="Z11" s="26" t="str">
        <f>IF(P8="","",IF(P8&gt;R8,1,0))</f>
        <v/>
      </c>
      <c r="AB11" s="24">
        <f>P4+P6+P8</f>
        <v>0</v>
      </c>
      <c r="AC11" s="236"/>
    </row>
    <row r="12" spans="1:35" s="28" customFormat="1" ht="25.5" customHeight="1" x14ac:dyDescent="0.2">
      <c r="A12" s="41"/>
      <c r="B12" s="109"/>
      <c r="C12" s="87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0"/>
      <c r="X12" s="10"/>
      <c r="Y12" s="10"/>
      <c r="Z12" s="11"/>
      <c r="AA12" s="11"/>
      <c r="AB12" s="11"/>
      <c r="AC12" s="11"/>
    </row>
    <row r="13" spans="1:35" s="28" customFormat="1" ht="18.75" customHeight="1" x14ac:dyDescent="0.15">
      <c r="A13" s="41"/>
      <c r="B13" s="258">
        <v>2</v>
      </c>
      <c r="C13" s="260"/>
      <c r="D13" s="260"/>
      <c r="E13" s="260"/>
      <c r="F13" s="261"/>
      <c r="G13" s="265" t="str">
        <f>IF(C15="","",LEFT(C15,FIND("　",C15,1)-1))</f>
        <v>光野</v>
      </c>
      <c r="H13" s="266"/>
      <c r="I13" s="267"/>
      <c r="J13" s="265" t="str">
        <f>IF(C17="","",LEFT(C17,FIND("　",C17)-1))</f>
        <v>木本</v>
      </c>
      <c r="K13" s="266"/>
      <c r="L13" s="266"/>
      <c r="M13" s="265" t="str">
        <f>IF(C19="","",LEFT(C19,FIND("　",C19)-1))</f>
        <v>国田</v>
      </c>
      <c r="N13" s="266"/>
      <c r="O13" s="266"/>
      <c r="P13" s="265" t="str">
        <f>IF(C21="","",LEFT(C21,FIND("　",C21)-1))</f>
        <v/>
      </c>
      <c r="Q13" s="266"/>
      <c r="R13" s="267"/>
      <c r="S13" s="268" t="s">
        <v>33</v>
      </c>
      <c r="T13" s="269"/>
      <c r="U13" s="269"/>
      <c r="V13" s="251" t="s">
        <v>16</v>
      </c>
      <c r="W13" s="11"/>
      <c r="X13" s="25" t="s">
        <v>34</v>
      </c>
      <c r="Y13" s="25" t="s">
        <v>34</v>
      </c>
      <c r="Z13" s="25" t="s">
        <v>34</v>
      </c>
      <c r="AA13" s="11"/>
      <c r="AB13" s="23" t="s">
        <v>36</v>
      </c>
      <c r="AC13" s="253" t="s">
        <v>38</v>
      </c>
      <c r="AF13" s="114"/>
      <c r="AG13" s="104"/>
      <c r="AH13" s="105"/>
      <c r="AI13" s="111"/>
    </row>
    <row r="14" spans="1:35" s="28" customFormat="1" ht="18.75" customHeight="1" x14ac:dyDescent="0.15">
      <c r="A14" s="41"/>
      <c r="B14" s="262"/>
      <c r="C14" s="263"/>
      <c r="D14" s="263"/>
      <c r="E14" s="263"/>
      <c r="F14" s="264"/>
      <c r="G14" s="255" t="str">
        <f>IF(C16="","",LEFT(C16,FIND("　",C16,1)-1))</f>
        <v>藤井</v>
      </c>
      <c r="H14" s="256"/>
      <c r="I14" s="257"/>
      <c r="J14" s="255" t="str">
        <f>IF(C18="","",LEFT(C18,FIND("　",C18)-1))</f>
        <v>飯田</v>
      </c>
      <c r="K14" s="256"/>
      <c r="L14" s="256"/>
      <c r="M14" s="255" t="str">
        <f>IF(C20="","",LEFT(C20,FIND("　",C20)-1))</f>
        <v>中原</v>
      </c>
      <c r="N14" s="256"/>
      <c r="O14" s="256"/>
      <c r="P14" s="255" t="str">
        <f>IF(C22="","",LEFT(C22,FIND("　",C22)-1))</f>
        <v/>
      </c>
      <c r="Q14" s="256"/>
      <c r="R14" s="257"/>
      <c r="S14" s="270"/>
      <c r="T14" s="271"/>
      <c r="U14" s="271"/>
      <c r="V14" s="252"/>
      <c r="W14" s="11"/>
      <c r="X14" s="26" t="s">
        <v>35</v>
      </c>
      <c r="Y14" s="26" t="s">
        <v>35</v>
      </c>
      <c r="Z14" s="26" t="s">
        <v>35</v>
      </c>
      <c r="AA14" s="11"/>
      <c r="AB14" s="24" t="s">
        <v>37</v>
      </c>
      <c r="AC14" s="254"/>
      <c r="AF14" s="114"/>
      <c r="AG14" s="104"/>
      <c r="AH14" s="105"/>
      <c r="AI14" s="111"/>
    </row>
    <row r="15" spans="1:35" s="28" customFormat="1" ht="18.75" customHeight="1" x14ac:dyDescent="0.15">
      <c r="A15" s="41"/>
      <c r="B15" s="278">
        <v>1</v>
      </c>
      <c r="C15" s="107" t="s">
        <v>92</v>
      </c>
      <c r="D15" s="89" t="s">
        <v>14</v>
      </c>
      <c r="E15" s="90" t="s">
        <v>51</v>
      </c>
      <c r="F15" s="91" t="s">
        <v>13</v>
      </c>
      <c r="G15" s="317"/>
      <c r="H15" s="318"/>
      <c r="I15" s="318"/>
      <c r="J15" s="286">
        <v>4</v>
      </c>
      <c r="K15" s="272"/>
      <c r="L15" s="288">
        <v>6</v>
      </c>
      <c r="M15" s="286">
        <v>6</v>
      </c>
      <c r="N15" s="272"/>
      <c r="O15" s="288">
        <v>2</v>
      </c>
      <c r="P15" s="286"/>
      <c r="Q15" s="272"/>
      <c r="R15" s="290"/>
      <c r="S15" s="280">
        <v>1</v>
      </c>
      <c r="T15" s="272"/>
      <c r="U15" s="274">
        <v>1</v>
      </c>
      <c r="V15" s="276">
        <v>2</v>
      </c>
      <c r="W15" s="11"/>
      <c r="X15" s="25">
        <f>IF(J15="","",IF(J15&gt;L15,1,0))</f>
        <v>0</v>
      </c>
      <c r="Y15" s="25">
        <f>IF(M15="","",IF(M15&gt;O15,1,0))</f>
        <v>1</v>
      </c>
      <c r="Z15" s="25" t="str">
        <f>IF(P15="","",IF(P15&gt;R15,1,0))</f>
        <v/>
      </c>
      <c r="AA15" s="11"/>
      <c r="AB15" s="23">
        <f>J15+M15+P15</f>
        <v>10</v>
      </c>
      <c r="AC15" s="235">
        <f>AB15-AB16</f>
        <v>2</v>
      </c>
    </row>
    <row r="16" spans="1:35" s="28" customFormat="1" ht="18.75" customHeight="1" x14ac:dyDescent="0.15">
      <c r="A16" s="41"/>
      <c r="B16" s="279"/>
      <c r="C16" s="108" t="s">
        <v>47</v>
      </c>
      <c r="D16" s="93" t="s">
        <v>14</v>
      </c>
      <c r="E16" s="94" t="s">
        <v>51</v>
      </c>
      <c r="F16" s="95" t="s">
        <v>13</v>
      </c>
      <c r="G16" s="319"/>
      <c r="H16" s="320"/>
      <c r="I16" s="320"/>
      <c r="J16" s="287"/>
      <c r="K16" s="273"/>
      <c r="L16" s="289"/>
      <c r="M16" s="287"/>
      <c r="N16" s="273"/>
      <c r="O16" s="289"/>
      <c r="P16" s="287"/>
      <c r="Q16" s="273"/>
      <c r="R16" s="291"/>
      <c r="S16" s="281"/>
      <c r="T16" s="273"/>
      <c r="U16" s="275"/>
      <c r="V16" s="277"/>
      <c r="W16" s="11"/>
      <c r="X16" s="26">
        <f>IF(J15="","",IF(J15&lt;L15,1,0))</f>
        <v>1</v>
      </c>
      <c r="Y16" s="26">
        <f>IF(M15="","",IF(M15&lt;O15,1,0))</f>
        <v>0</v>
      </c>
      <c r="Z16" s="26" t="str">
        <f>IF(P15="","",IF(P15&lt;R15,1,0))</f>
        <v/>
      </c>
      <c r="AA16" s="11"/>
      <c r="AB16" s="24">
        <f>L15+O15+R15</f>
        <v>8</v>
      </c>
      <c r="AC16" s="236"/>
    </row>
    <row r="17" spans="1:29" s="28" customFormat="1" ht="18.75" customHeight="1" x14ac:dyDescent="0.15">
      <c r="A17" s="41"/>
      <c r="B17" s="278">
        <v>2</v>
      </c>
      <c r="C17" s="102" t="s">
        <v>167</v>
      </c>
      <c r="D17" s="89" t="s">
        <v>14</v>
      </c>
      <c r="E17" s="105" t="s">
        <v>41</v>
      </c>
      <c r="F17" s="91" t="s">
        <v>13</v>
      </c>
      <c r="G17" s="280">
        <f>IF(L15="","",L15)</f>
        <v>6</v>
      </c>
      <c r="H17" s="272"/>
      <c r="I17" s="274">
        <v>4</v>
      </c>
      <c r="J17" s="282"/>
      <c r="K17" s="283"/>
      <c r="L17" s="283"/>
      <c r="M17" s="286">
        <v>6</v>
      </c>
      <c r="N17" s="272"/>
      <c r="O17" s="288">
        <v>1</v>
      </c>
      <c r="P17" s="286"/>
      <c r="Q17" s="272"/>
      <c r="R17" s="290"/>
      <c r="S17" s="280">
        <v>2</v>
      </c>
      <c r="T17" s="272"/>
      <c r="U17" s="274">
        <v>0</v>
      </c>
      <c r="V17" s="276">
        <v>1</v>
      </c>
      <c r="W17" s="11"/>
      <c r="X17" s="25">
        <f>IF(J15="","",IF(L15&gt;J15,1,0))</f>
        <v>1</v>
      </c>
      <c r="Y17" s="25">
        <f>IF(M17="","",IF(M17&gt;O17,1,0))</f>
        <v>1</v>
      </c>
      <c r="Z17" s="25" t="str">
        <f>IF(P17="","",IF(P17&gt;R17,1,0))</f>
        <v/>
      </c>
      <c r="AA17" s="11"/>
      <c r="AB17" s="23">
        <f>L15+M17+P17</f>
        <v>12</v>
      </c>
      <c r="AC17" s="235">
        <f>AB17-AB18</f>
        <v>7</v>
      </c>
    </row>
    <row r="18" spans="1:29" s="28" customFormat="1" ht="18.75" customHeight="1" x14ac:dyDescent="0.15">
      <c r="A18" s="41"/>
      <c r="B18" s="279"/>
      <c r="C18" s="103" t="s">
        <v>187</v>
      </c>
      <c r="D18" s="93" t="s">
        <v>14</v>
      </c>
      <c r="E18" s="94" t="s">
        <v>41</v>
      </c>
      <c r="F18" s="95" t="s">
        <v>13</v>
      </c>
      <c r="G18" s="281"/>
      <c r="H18" s="273"/>
      <c r="I18" s="275"/>
      <c r="J18" s="284"/>
      <c r="K18" s="285"/>
      <c r="L18" s="285"/>
      <c r="M18" s="287"/>
      <c r="N18" s="273"/>
      <c r="O18" s="289"/>
      <c r="P18" s="287"/>
      <c r="Q18" s="273"/>
      <c r="R18" s="291"/>
      <c r="S18" s="281"/>
      <c r="T18" s="273"/>
      <c r="U18" s="275"/>
      <c r="V18" s="277"/>
      <c r="W18" s="11"/>
      <c r="X18" s="26">
        <f>IF(J15="","",IF(J15&gt;L15,1,0))</f>
        <v>0</v>
      </c>
      <c r="Y18" s="26">
        <f>IF(M17="","",IF(O17&gt;M17,1,0))</f>
        <v>0</v>
      </c>
      <c r="Z18" s="26" t="str">
        <f>IF(P17="","",IF(R17&gt;P17,1,0))</f>
        <v/>
      </c>
      <c r="AA18" s="11"/>
      <c r="AB18" s="24">
        <f>J15+O17+R17</f>
        <v>5</v>
      </c>
      <c r="AC18" s="236"/>
    </row>
    <row r="19" spans="1:29" s="28" customFormat="1" ht="18.75" customHeight="1" x14ac:dyDescent="0.15">
      <c r="A19" s="41"/>
      <c r="B19" s="278">
        <v>3</v>
      </c>
      <c r="C19" s="99" t="s">
        <v>91</v>
      </c>
      <c r="D19" s="104" t="s">
        <v>14</v>
      </c>
      <c r="E19" s="90" t="s">
        <v>48</v>
      </c>
      <c r="F19" s="91" t="s">
        <v>13</v>
      </c>
      <c r="G19" s="280">
        <f>IF(O15="","",O15)</f>
        <v>2</v>
      </c>
      <c r="H19" s="272"/>
      <c r="I19" s="292">
        <f>IF(M15="","",M15)</f>
        <v>6</v>
      </c>
      <c r="J19" s="305">
        <v>1</v>
      </c>
      <c r="K19" s="272"/>
      <c r="L19" s="301">
        <v>6</v>
      </c>
      <c r="M19" s="282"/>
      <c r="N19" s="283"/>
      <c r="O19" s="303"/>
      <c r="P19" s="286"/>
      <c r="Q19" s="272"/>
      <c r="R19" s="290"/>
      <c r="S19" s="280">
        <v>0</v>
      </c>
      <c r="T19" s="272"/>
      <c r="U19" s="274">
        <v>2</v>
      </c>
      <c r="V19" s="276">
        <v>3</v>
      </c>
      <c r="W19" s="11"/>
      <c r="X19" s="25">
        <f>IF(M15="","",IF(O15&gt;M15,1,0))</f>
        <v>0</v>
      </c>
      <c r="Y19" s="25">
        <f>IF(M17="","",IF(O17&gt;M17,1,0))</f>
        <v>0</v>
      </c>
      <c r="Z19" s="25" t="str">
        <f>IF(P19="","",IF(P19&gt;R19,1,0))</f>
        <v/>
      </c>
      <c r="AA19" s="11"/>
      <c r="AB19" s="23">
        <f>O15+O17+P19</f>
        <v>3</v>
      </c>
      <c r="AC19" s="235">
        <f>AB19-AB20</f>
        <v>-9</v>
      </c>
    </row>
    <row r="20" spans="1:29" s="28" customFormat="1" ht="18.75" customHeight="1" x14ac:dyDescent="0.15">
      <c r="A20" s="41"/>
      <c r="B20" s="279"/>
      <c r="C20" s="99" t="s">
        <v>174</v>
      </c>
      <c r="D20" s="104" t="s">
        <v>14</v>
      </c>
      <c r="E20" s="94" t="s">
        <v>39</v>
      </c>
      <c r="F20" s="95" t="s">
        <v>13</v>
      </c>
      <c r="G20" s="281"/>
      <c r="H20" s="273"/>
      <c r="I20" s="293"/>
      <c r="J20" s="306"/>
      <c r="K20" s="273"/>
      <c r="L20" s="302"/>
      <c r="M20" s="284"/>
      <c r="N20" s="285"/>
      <c r="O20" s="304"/>
      <c r="P20" s="287"/>
      <c r="Q20" s="273"/>
      <c r="R20" s="291"/>
      <c r="S20" s="281"/>
      <c r="T20" s="273"/>
      <c r="U20" s="275"/>
      <c r="V20" s="277"/>
      <c r="W20" s="11"/>
      <c r="X20" s="26">
        <f>IF(M15="","",IF(M15&gt;O15,1,0))</f>
        <v>1</v>
      </c>
      <c r="Y20" s="26">
        <f>IF(M17="","",IF(M17&gt;O17,1,0))</f>
        <v>1</v>
      </c>
      <c r="Z20" s="26" t="str">
        <f>IF(P19="","",IF(R19&gt;P19,1,0))</f>
        <v/>
      </c>
      <c r="AA20" s="11"/>
      <c r="AB20" s="24">
        <f>M15+M17+R19</f>
        <v>12</v>
      </c>
      <c r="AC20" s="236"/>
    </row>
    <row r="21" spans="1:29" s="28" customFormat="1" ht="18.75" customHeight="1" x14ac:dyDescent="0.15">
      <c r="A21" s="41"/>
      <c r="B21" s="278"/>
      <c r="C21" s="88"/>
      <c r="D21" s="89"/>
      <c r="E21" s="90"/>
      <c r="F21" s="91"/>
      <c r="G21" s="243" t="str">
        <f>IF(R15="","",R15)</f>
        <v/>
      </c>
      <c r="H21" s="241"/>
      <c r="I21" s="321" t="str">
        <f>IF(P15="","",P15)</f>
        <v/>
      </c>
      <c r="J21" s="243" t="str">
        <f>IF(R17="","",R17)</f>
        <v/>
      </c>
      <c r="K21" s="241"/>
      <c r="L21" s="321" t="str">
        <f>IF(P17="","",P17)</f>
        <v/>
      </c>
      <c r="M21" s="243" t="str">
        <f>IF(R19="","",R19)</f>
        <v/>
      </c>
      <c r="N21" s="241"/>
      <c r="O21" s="239" t="str">
        <f>IF(P19="","",P19)</f>
        <v/>
      </c>
      <c r="P21" s="245"/>
      <c r="Q21" s="246"/>
      <c r="R21" s="247"/>
      <c r="S21" s="243" t="str">
        <f>IF(C21="","",SUM(X21:Z21))</f>
        <v/>
      </c>
      <c r="T21" s="241"/>
      <c r="U21" s="321" t="str">
        <f>IF(C21="","",SUM(X22:Z22))</f>
        <v/>
      </c>
      <c r="V21" s="237"/>
      <c r="W21" s="11"/>
      <c r="X21" s="25" t="str">
        <f>IF(P15="","",IF(R15&gt;P15,1,0))</f>
        <v/>
      </c>
      <c r="Y21" s="25" t="str">
        <f>IF(P17="","",IF(R17&gt;P17,1,0))</f>
        <v/>
      </c>
      <c r="Z21" s="25" t="str">
        <f>IF(P19="","",IF(R19&gt;P19,1,0))</f>
        <v/>
      </c>
      <c r="AA21" s="11"/>
      <c r="AB21" s="23">
        <f>R15+R17+R19</f>
        <v>0</v>
      </c>
      <c r="AC21" s="235">
        <f>AB21-AB22</f>
        <v>0</v>
      </c>
    </row>
    <row r="22" spans="1:29" s="28" customFormat="1" ht="18.75" customHeight="1" x14ac:dyDescent="0.15">
      <c r="A22" s="41"/>
      <c r="B22" s="279"/>
      <c r="C22" s="92"/>
      <c r="D22" s="93"/>
      <c r="E22" s="94"/>
      <c r="F22" s="95"/>
      <c r="G22" s="244"/>
      <c r="H22" s="242"/>
      <c r="I22" s="322"/>
      <c r="J22" s="244"/>
      <c r="K22" s="242"/>
      <c r="L22" s="322"/>
      <c r="M22" s="244"/>
      <c r="N22" s="242"/>
      <c r="O22" s="240"/>
      <c r="P22" s="248"/>
      <c r="Q22" s="249"/>
      <c r="R22" s="250"/>
      <c r="S22" s="244"/>
      <c r="T22" s="242"/>
      <c r="U22" s="322"/>
      <c r="V22" s="238"/>
      <c r="W22" s="11"/>
      <c r="X22" s="26" t="str">
        <f>IF(P15="","",IF(P15&gt;R15,1,0))</f>
        <v/>
      </c>
      <c r="Y22" s="26" t="str">
        <f>IF(P17="","",IF(P17&gt;R17,1,0))</f>
        <v/>
      </c>
      <c r="Z22" s="26" t="str">
        <f>IF(P19="","",IF(P19&gt;R19,1,0))</f>
        <v/>
      </c>
      <c r="AA22" s="11"/>
      <c r="AB22" s="24">
        <f>P15+P17+P19</f>
        <v>0</v>
      </c>
      <c r="AC22" s="236"/>
    </row>
    <row r="23" spans="1:29" s="28" customFormat="1" ht="25.5" customHeight="1" x14ac:dyDescent="0.2">
      <c r="A23" s="41"/>
      <c r="B23" s="109"/>
      <c r="C23" s="87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0"/>
      <c r="X23" s="10"/>
      <c r="Y23" s="10"/>
      <c r="Z23" s="11"/>
      <c r="AA23" s="11"/>
      <c r="AB23" s="11"/>
      <c r="AC23" s="11"/>
    </row>
    <row r="24" spans="1:29" s="28" customFormat="1" ht="18.75" customHeight="1" x14ac:dyDescent="0.15">
      <c r="A24" s="41"/>
      <c r="B24" s="258">
        <v>3</v>
      </c>
      <c r="C24" s="260"/>
      <c r="D24" s="260"/>
      <c r="E24" s="260"/>
      <c r="F24" s="261"/>
      <c r="G24" s="265" t="str">
        <f>IF(C26="","",LEFT(C26,FIND("　",C26,1)-1))</f>
        <v>川田</v>
      </c>
      <c r="H24" s="266"/>
      <c r="I24" s="267"/>
      <c r="J24" s="265" t="str">
        <f>IF(C28="","",LEFT(C28,FIND("　",C28)-1))</f>
        <v>安部</v>
      </c>
      <c r="K24" s="266"/>
      <c r="L24" s="266"/>
      <c r="M24" s="265" t="str">
        <f>IF(C30="","",LEFT(C30,FIND("　",C30)-1))</f>
        <v>谷岡</v>
      </c>
      <c r="N24" s="266"/>
      <c r="O24" s="266"/>
      <c r="P24" s="265" t="str">
        <f>IF(C32="","",LEFT(C32,FIND("　",C32)-1))</f>
        <v/>
      </c>
      <c r="Q24" s="266"/>
      <c r="R24" s="267"/>
      <c r="S24" s="268" t="s">
        <v>33</v>
      </c>
      <c r="T24" s="269"/>
      <c r="U24" s="269"/>
      <c r="V24" s="251" t="s">
        <v>16</v>
      </c>
      <c r="W24" s="11"/>
      <c r="X24" s="25" t="s">
        <v>34</v>
      </c>
      <c r="Y24" s="25" t="s">
        <v>34</v>
      </c>
      <c r="Z24" s="25" t="s">
        <v>34</v>
      </c>
      <c r="AA24" s="11"/>
      <c r="AB24" s="23" t="s">
        <v>36</v>
      </c>
      <c r="AC24" s="253" t="s">
        <v>38</v>
      </c>
    </row>
    <row r="25" spans="1:29" s="28" customFormat="1" ht="18.75" customHeight="1" x14ac:dyDescent="0.15">
      <c r="A25" s="41"/>
      <c r="B25" s="262"/>
      <c r="C25" s="263"/>
      <c r="D25" s="263"/>
      <c r="E25" s="263"/>
      <c r="F25" s="264"/>
      <c r="G25" s="255" t="str">
        <f>IF(C27="","",LEFT(C27,FIND("　",C27,1)-1))</f>
        <v>橋本</v>
      </c>
      <c r="H25" s="256"/>
      <c r="I25" s="257"/>
      <c r="J25" s="255" t="str">
        <f>IF(C29="","",LEFT(C29,FIND("　",C29)-1))</f>
        <v>野頭</v>
      </c>
      <c r="K25" s="256"/>
      <c r="L25" s="256"/>
      <c r="M25" s="255" t="str">
        <f>IF(C31="","",LEFT(C31,FIND("　",C31)-1))</f>
        <v>山田</v>
      </c>
      <c r="N25" s="256"/>
      <c r="O25" s="256"/>
      <c r="P25" s="255" t="str">
        <f>IF(C33="","",LEFT(C33,FIND("　",C33)-1))</f>
        <v/>
      </c>
      <c r="Q25" s="256"/>
      <c r="R25" s="257"/>
      <c r="S25" s="270"/>
      <c r="T25" s="271"/>
      <c r="U25" s="271"/>
      <c r="V25" s="252"/>
      <c r="W25" s="11"/>
      <c r="X25" s="26" t="s">
        <v>35</v>
      </c>
      <c r="Y25" s="26" t="s">
        <v>35</v>
      </c>
      <c r="Z25" s="26" t="s">
        <v>35</v>
      </c>
      <c r="AA25" s="11"/>
      <c r="AB25" s="24" t="s">
        <v>37</v>
      </c>
      <c r="AC25" s="254"/>
    </row>
    <row r="26" spans="1:29" s="28" customFormat="1" ht="18.75" customHeight="1" x14ac:dyDescent="0.15">
      <c r="A26" s="41"/>
      <c r="B26" s="278">
        <v>1</v>
      </c>
      <c r="C26" s="102" t="s">
        <v>49</v>
      </c>
      <c r="D26" s="89" t="s">
        <v>14</v>
      </c>
      <c r="E26" s="105" t="s">
        <v>43</v>
      </c>
      <c r="F26" s="91" t="s">
        <v>13</v>
      </c>
      <c r="G26" s="282"/>
      <c r="H26" s="283"/>
      <c r="I26" s="283"/>
      <c r="J26" s="286">
        <v>3</v>
      </c>
      <c r="K26" s="272"/>
      <c r="L26" s="288">
        <v>6</v>
      </c>
      <c r="M26" s="286">
        <v>3</v>
      </c>
      <c r="N26" s="272"/>
      <c r="O26" s="288">
        <v>6</v>
      </c>
      <c r="P26" s="286"/>
      <c r="Q26" s="272"/>
      <c r="R26" s="290"/>
      <c r="S26" s="280">
        <v>0</v>
      </c>
      <c r="T26" s="272"/>
      <c r="U26" s="274">
        <v>2</v>
      </c>
      <c r="V26" s="276">
        <v>3</v>
      </c>
      <c r="W26" s="11"/>
      <c r="X26" s="25">
        <f>IF(J26="","",IF(J26&gt;L26,1,0))</f>
        <v>0</v>
      </c>
      <c r="Y26" s="25">
        <f>IF(M26="","",IF(M26&gt;O26,1,0))</f>
        <v>0</v>
      </c>
      <c r="Z26" s="25" t="str">
        <f>IF(P26="","",IF(P26&gt;R26,1,0))</f>
        <v/>
      </c>
      <c r="AA26" s="11"/>
      <c r="AB26" s="23">
        <f>J26+M26+P26</f>
        <v>6</v>
      </c>
      <c r="AC26" s="235">
        <f>AB26-AB27</f>
        <v>-6</v>
      </c>
    </row>
    <row r="27" spans="1:29" s="28" customFormat="1" ht="18.75" customHeight="1" x14ac:dyDescent="0.15">
      <c r="A27" s="41"/>
      <c r="B27" s="279"/>
      <c r="C27" s="103" t="s">
        <v>165</v>
      </c>
      <c r="D27" s="93" t="s">
        <v>14</v>
      </c>
      <c r="E27" s="105" t="s">
        <v>53</v>
      </c>
      <c r="F27" s="95" t="s">
        <v>13</v>
      </c>
      <c r="G27" s="284"/>
      <c r="H27" s="285"/>
      <c r="I27" s="285"/>
      <c r="J27" s="287"/>
      <c r="K27" s="273"/>
      <c r="L27" s="289"/>
      <c r="M27" s="287"/>
      <c r="N27" s="273"/>
      <c r="O27" s="289"/>
      <c r="P27" s="287"/>
      <c r="Q27" s="273"/>
      <c r="R27" s="291"/>
      <c r="S27" s="281"/>
      <c r="T27" s="273"/>
      <c r="U27" s="275"/>
      <c r="V27" s="277"/>
      <c r="W27" s="11"/>
      <c r="X27" s="26">
        <f>IF(J26="","",IF(J26&lt;L26,1,0))</f>
        <v>1</v>
      </c>
      <c r="Y27" s="26">
        <f>IF(M26="","",IF(M26&lt;O26,1,0))</f>
        <v>1</v>
      </c>
      <c r="Z27" s="26" t="str">
        <f>IF(P26="","",IF(P26&lt;R26,1,0))</f>
        <v/>
      </c>
      <c r="AA27" s="11"/>
      <c r="AB27" s="24">
        <f>L26+O26+R26</f>
        <v>12</v>
      </c>
      <c r="AC27" s="236"/>
    </row>
    <row r="28" spans="1:29" s="28" customFormat="1" ht="18.75" customHeight="1" x14ac:dyDescent="0.15">
      <c r="A28" s="41"/>
      <c r="B28" s="278">
        <v>2</v>
      </c>
      <c r="C28" s="88" t="s">
        <v>45</v>
      </c>
      <c r="D28" s="89" t="s">
        <v>14</v>
      </c>
      <c r="E28" s="90" t="s">
        <v>39</v>
      </c>
      <c r="F28" s="91" t="s">
        <v>13</v>
      </c>
      <c r="G28" s="280">
        <v>6</v>
      </c>
      <c r="H28" s="272"/>
      <c r="I28" s="274">
        <v>3</v>
      </c>
      <c r="J28" s="282"/>
      <c r="K28" s="283"/>
      <c r="L28" s="283"/>
      <c r="M28" s="286">
        <v>4</v>
      </c>
      <c r="N28" s="272"/>
      <c r="O28" s="288">
        <v>6</v>
      </c>
      <c r="P28" s="286"/>
      <c r="Q28" s="272"/>
      <c r="R28" s="290"/>
      <c r="S28" s="280">
        <v>1</v>
      </c>
      <c r="T28" s="272"/>
      <c r="U28" s="274">
        <v>1</v>
      </c>
      <c r="V28" s="276">
        <v>2</v>
      </c>
      <c r="W28" s="11"/>
      <c r="X28" s="25">
        <f>IF(J26="","",IF(L26&gt;J26,1,0))</f>
        <v>1</v>
      </c>
      <c r="Y28" s="25">
        <f>IF(M28="","",IF(M28&gt;O28,1,0))</f>
        <v>0</v>
      </c>
      <c r="Z28" s="25" t="str">
        <f>IF(P28="","",IF(P28&gt;R28,1,0))</f>
        <v/>
      </c>
      <c r="AA28" s="11"/>
      <c r="AB28" s="23">
        <f>L26+M28+P28</f>
        <v>10</v>
      </c>
      <c r="AC28" s="235">
        <f>AB28-AB29</f>
        <v>1</v>
      </c>
    </row>
    <row r="29" spans="1:29" s="28" customFormat="1" ht="18.75" customHeight="1" x14ac:dyDescent="0.15">
      <c r="A29" s="41"/>
      <c r="B29" s="279"/>
      <c r="C29" s="92" t="s">
        <v>168</v>
      </c>
      <c r="D29" s="93" t="s">
        <v>14</v>
      </c>
      <c r="E29" s="94" t="s">
        <v>51</v>
      </c>
      <c r="F29" s="95" t="s">
        <v>13</v>
      </c>
      <c r="G29" s="281"/>
      <c r="H29" s="273"/>
      <c r="I29" s="275"/>
      <c r="J29" s="284"/>
      <c r="K29" s="285"/>
      <c r="L29" s="285"/>
      <c r="M29" s="287"/>
      <c r="N29" s="273"/>
      <c r="O29" s="289"/>
      <c r="P29" s="287"/>
      <c r="Q29" s="273"/>
      <c r="R29" s="291"/>
      <c r="S29" s="281"/>
      <c r="T29" s="273"/>
      <c r="U29" s="275"/>
      <c r="V29" s="277"/>
      <c r="W29" s="11"/>
      <c r="X29" s="26">
        <f>IF(J26="","",IF(J26&gt;L26,1,0))</f>
        <v>0</v>
      </c>
      <c r="Y29" s="26">
        <f>IF(M28="","",IF(O28&gt;M28,1,0))</f>
        <v>1</v>
      </c>
      <c r="Z29" s="26" t="str">
        <f>IF(P28="","",IF(R28&gt;P28,1,0))</f>
        <v/>
      </c>
      <c r="AA29" s="11"/>
      <c r="AB29" s="24">
        <f>J26+O28+R28</f>
        <v>9</v>
      </c>
      <c r="AC29" s="236"/>
    </row>
    <row r="30" spans="1:29" s="28" customFormat="1" ht="18.75" customHeight="1" x14ac:dyDescent="0.15">
      <c r="A30" s="41"/>
      <c r="B30" s="278">
        <v>3</v>
      </c>
      <c r="C30" s="99" t="s">
        <v>169</v>
      </c>
      <c r="D30" s="104" t="s">
        <v>14</v>
      </c>
      <c r="E30" s="90" t="s">
        <v>53</v>
      </c>
      <c r="F30" s="91" t="s">
        <v>13</v>
      </c>
      <c r="G30" s="280">
        <v>6</v>
      </c>
      <c r="H30" s="272"/>
      <c r="I30" s="292">
        <v>3</v>
      </c>
      <c r="J30" s="305">
        <v>6</v>
      </c>
      <c r="K30" s="272"/>
      <c r="L30" s="301">
        <v>4</v>
      </c>
      <c r="M30" s="282"/>
      <c r="N30" s="283"/>
      <c r="O30" s="303"/>
      <c r="P30" s="286"/>
      <c r="Q30" s="272"/>
      <c r="R30" s="290"/>
      <c r="S30" s="280">
        <v>2</v>
      </c>
      <c r="T30" s="272"/>
      <c r="U30" s="274">
        <v>0</v>
      </c>
      <c r="V30" s="276">
        <v>1</v>
      </c>
      <c r="W30" s="11"/>
      <c r="X30" s="25">
        <f>IF(M26="","",IF(O26&gt;M26,1,0))</f>
        <v>1</v>
      </c>
      <c r="Y30" s="25">
        <f>IF(M28="","",IF(O28&gt;M28,1,0))</f>
        <v>1</v>
      </c>
      <c r="Z30" s="25" t="str">
        <f>IF(P30="","",IF(P30&gt;R30,1,0))</f>
        <v/>
      </c>
      <c r="AA30" s="11"/>
      <c r="AB30" s="23">
        <f>O26+O28+P30</f>
        <v>12</v>
      </c>
      <c r="AC30" s="235">
        <f>AB30-AB31</f>
        <v>5</v>
      </c>
    </row>
    <row r="31" spans="1:29" s="28" customFormat="1" ht="18.75" customHeight="1" x14ac:dyDescent="0.15">
      <c r="A31" s="41"/>
      <c r="B31" s="279"/>
      <c r="C31" s="99" t="s">
        <v>170</v>
      </c>
      <c r="D31" s="104" t="s">
        <v>14</v>
      </c>
      <c r="E31" s="94" t="s">
        <v>51</v>
      </c>
      <c r="F31" s="95" t="s">
        <v>13</v>
      </c>
      <c r="G31" s="281"/>
      <c r="H31" s="273"/>
      <c r="I31" s="293"/>
      <c r="J31" s="306"/>
      <c r="K31" s="273"/>
      <c r="L31" s="302"/>
      <c r="M31" s="284"/>
      <c r="N31" s="285"/>
      <c r="O31" s="304"/>
      <c r="P31" s="287"/>
      <c r="Q31" s="273"/>
      <c r="R31" s="291"/>
      <c r="S31" s="281"/>
      <c r="T31" s="273"/>
      <c r="U31" s="275"/>
      <c r="V31" s="277"/>
      <c r="W31" s="11"/>
      <c r="X31" s="26">
        <f>IF(M26="","",IF(M26&gt;O26,1,0))</f>
        <v>0</v>
      </c>
      <c r="Y31" s="26">
        <f>IF(M28="","",IF(M28&gt;O28,1,0))</f>
        <v>0</v>
      </c>
      <c r="Z31" s="26" t="str">
        <f>IF(P30="","",IF(R30&gt;P30,1,0))</f>
        <v/>
      </c>
      <c r="AA31" s="11"/>
      <c r="AB31" s="24">
        <f>M26+M28+R30</f>
        <v>7</v>
      </c>
      <c r="AC31" s="236"/>
    </row>
    <row r="32" spans="1:29" s="28" customFormat="1" ht="18.75" customHeight="1" x14ac:dyDescent="0.15">
      <c r="A32" s="41"/>
      <c r="B32" s="278"/>
      <c r="C32" s="88"/>
      <c r="D32" s="89"/>
      <c r="E32" s="90"/>
      <c r="F32" s="120"/>
      <c r="G32" s="280" t="str">
        <f>IF(R26="","",R26)</f>
        <v/>
      </c>
      <c r="H32" s="272"/>
      <c r="I32" s="274" t="str">
        <f>IF(P26="","",P26)</f>
        <v/>
      </c>
      <c r="J32" s="280" t="str">
        <f>IF(R28="","",R28)</f>
        <v/>
      </c>
      <c r="K32" s="272"/>
      <c r="L32" s="274" t="str">
        <f>IF(P28="","",P28)</f>
        <v/>
      </c>
      <c r="M32" s="280" t="str">
        <f>IF(R30="","",R30)</f>
        <v/>
      </c>
      <c r="N32" s="272"/>
      <c r="O32" s="292" t="str">
        <f>IF(P30="","",P30)</f>
        <v/>
      </c>
      <c r="P32" s="282"/>
      <c r="Q32" s="283"/>
      <c r="R32" s="303"/>
      <c r="S32" s="280" t="str">
        <f>IF(C32="","",SUM(X32:Z32))</f>
        <v/>
      </c>
      <c r="T32" s="272"/>
      <c r="U32" s="274" t="str">
        <f>IF(C32="","",SUM(X33:Z33))</f>
        <v/>
      </c>
      <c r="V32" s="276"/>
      <c r="W32" s="11"/>
      <c r="X32" s="25" t="str">
        <f>IF(P26="","",IF(R26&gt;P26,1,0))</f>
        <v/>
      </c>
      <c r="Y32" s="25" t="str">
        <f>IF(P28="","",IF(R28&gt;P28,1,0))</f>
        <v/>
      </c>
      <c r="Z32" s="25" t="str">
        <f>IF(P30="","",IF(R30&gt;P30,1,0))</f>
        <v/>
      </c>
      <c r="AA32" s="11"/>
      <c r="AB32" s="23">
        <f>R26+R28+R30</f>
        <v>0</v>
      </c>
      <c r="AC32" s="235">
        <f>AB32-AB33</f>
        <v>0</v>
      </c>
    </row>
    <row r="33" spans="1:29" s="28" customFormat="1" ht="18.75" customHeight="1" x14ac:dyDescent="0.15">
      <c r="A33" s="41"/>
      <c r="B33" s="279"/>
      <c r="C33" s="92"/>
      <c r="D33" s="93"/>
      <c r="E33" s="94"/>
      <c r="F33" s="121"/>
      <c r="G33" s="281"/>
      <c r="H33" s="273"/>
      <c r="I33" s="275"/>
      <c r="J33" s="281"/>
      <c r="K33" s="273"/>
      <c r="L33" s="275"/>
      <c r="M33" s="281"/>
      <c r="N33" s="273"/>
      <c r="O33" s="293"/>
      <c r="P33" s="284"/>
      <c r="Q33" s="285"/>
      <c r="R33" s="304"/>
      <c r="S33" s="281"/>
      <c r="T33" s="273"/>
      <c r="U33" s="275"/>
      <c r="V33" s="277"/>
      <c r="W33" s="11"/>
      <c r="X33" s="26" t="str">
        <f>IF(P26="","",IF(P26&gt;R26,1,0))</f>
        <v/>
      </c>
      <c r="Y33" s="26" t="str">
        <f>IF(P28="","",IF(P28&gt;R28,1,0))</f>
        <v/>
      </c>
      <c r="Z33" s="26" t="str">
        <f>IF(P30="","",IF(P30&gt;R30,1,0))</f>
        <v/>
      </c>
      <c r="AA33" s="11"/>
      <c r="AB33" s="24">
        <f>P26+P28+P30</f>
        <v>0</v>
      </c>
      <c r="AC33" s="236"/>
    </row>
    <row r="34" spans="1:29" s="28" customFormat="1" ht="24.75" customHeight="1" x14ac:dyDescent="0.2">
      <c r="A34" s="41"/>
      <c r="B34" s="109"/>
      <c r="C34" s="87"/>
      <c r="D34" s="110"/>
      <c r="E34" s="122"/>
      <c r="F34" s="122"/>
      <c r="G34" s="122"/>
      <c r="H34" s="122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0"/>
      <c r="X34" s="10"/>
      <c r="Y34" s="10"/>
      <c r="Z34" s="11"/>
      <c r="AA34" s="11"/>
      <c r="AB34" s="11"/>
      <c r="AC34" s="11"/>
    </row>
    <row r="35" spans="1:29" s="28" customFormat="1" ht="18.75" customHeight="1" x14ac:dyDescent="0.15">
      <c r="A35" s="41"/>
      <c r="B35" s="258">
        <v>4</v>
      </c>
      <c r="C35" s="260"/>
      <c r="D35" s="260"/>
      <c r="E35" s="259"/>
      <c r="F35" s="323"/>
      <c r="G35" s="324" t="str">
        <f>IF(C37="","",LEFT(C37,FIND("　",C37,1)-1))</f>
        <v>大形</v>
      </c>
      <c r="H35" s="325"/>
      <c r="I35" s="267"/>
      <c r="J35" s="265" t="str">
        <f>IF(C39="","",LEFT(C39,FIND("　",C39)-1))</f>
        <v>寺岡</v>
      </c>
      <c r="K35" s="266"/>
      <c r="L35" s="266"/>
      <c r="M35" s="265" t="str">
        <f>IF(C41="","",LEFT(C41,FIND("　",C41)-1))</f>
        <v>石田</v>
      </c>
      <c r="N35" s="266"/>
      <c r="O35" s="266"/>
      <c r="P35" s="265" t="str">
        <f>IF(C43="","",LEFT(C43,FIND("　",C43)-1))</f>
        <v>冨田</v>
      </c>
      <c r="Q35" s="266"/>
      <c r="R35" s="267"/>
      <c r="S35" s="268" t="s">
        <v>33</v>
      </c>
      <c r="T35" s="269"/>
      <c r="U35" s="269"/>
      <c r="V35" s="251" t="s">
        <v>16</v>
      </c>
      <c r="W35" s="11"/>
      <c r="X35" s="25" t="s">
        <v>34</v>
      </c>
      <c r="Y35" s="25" t="s">
        <v>34</v>
      </c>
      <c r="Z35" s="25" t="s">
        <v>34</v>
      </c>
      <c r="AA35" s="11"/>
      <c r="AB35" s="23" t="s">
        <v>36</v>
      </c>
      <c r="AC35" s="253" t="s">
        <v>38</v>
      </c>
    </row>
    <row r="36" spans="1:29" s="28" customFormat="1" ht="18.75" customHeight="1" x14ac:dyDescent="0.15">
      <c r="A36" s="41"/>
      <c r="B36" s="262"/>
      <c r="C36" s="263"/>
      <c r="D36" s="263"/>
      <c r="E36" s="263"/>
      <c r="F36" s="264"/>
      <c r="G36" s="255" t="str">
        <f>IF(C38="","",LEFT(C38,FIND("　",C38,1)-1))</f>
        <v>日野村</v>
      </c>
      <c r="H36" s="256"/>
      <c r="I36" s="257"/>
      <c r="J36" s="255" t="str">
        <f>IF(C40="","",LEFT(C40,FIND("　",C40)-1))</f>
        <v>田中</v>
      </c>
      <c r="K36" s="256"/>
      <c r="L36" s="256"/>
      <c r="M36" s="255" t="str">
        <f>IF(C42="","",LEFT(C42,FIND("　",C42)-1))</f>
        <v>徳沢</v>
      </c>
      <c r="N36" s="256"/>
      <c r="O36" s="256"/>
      <c r="P36" s="255" t="str">
        <f>IF(C44="","",LEFT(C44,FIND("　",C44)-1))</f>
        <v>松尾</v>
      </c>
      <c r="Q36" s="256"/>
      <c r="R36" s="257"/>
      <c r="S36" s="270"/>
      <c r="T36" s="271"/>
      <c r="U36" s="271"/>
      <c r="V36" s="252"/>
      <c r="W36" s="11"/>
      <c r="X36" s="26" t="s">
        <v>35</v>
      </c>
      <c r="Y36" s="26" t="s">
        <v>35</v>
      </c>
      <c r="Z36" s="26" t="s">
        <v>35</v>
      </c>
      <c r="AA36" s="11"/>
      <c r="AB36" s="24" t="s">
        <v>37</v>
      </c>
      <c r="AC36" s="254"/>
    </row>
    <row r="37" spans="1:29" s="28" customFormat="1" ht="18.75" customHeight="1" x14ac:dyDescent="0.15">
      <c r="A37" s="41"/>
      <c r="B37" s="278">
        <v>1</v>
      </c>
      <c r="C37" s="102" t="s">
        <v>171</v>
      </c>
      <c r="D37" s="89" t="s">
        <v>14</v>
      </c>
      <c r="E37" s="90" t="s">
        <v>51</v>
      </c>
      <c r="F37" s="91" t="s">
        <v>13</v>
      </c>
      <c r="G37" s="282"/>
      <c r="H37" s="283"/>
      <c r="I37" s="283"/>
      <c r="J37" s="286">
        <v>6</v>
      </c>
      <c r="K37" s="272"/>
      <c r="L37" s="288">
        <v>0</v>
      </c>
      <c r="M37" s="286">
        <v>6</v>
      </c>
      <c r="N37" s="272"/>
      <c r="O37" s="288">
        <v>3</v>
      </c>
      <c r="P37" s="286">
        <v>6</v>
      </c>
      <c r="Q37" s="272"/>
      <c r="R37" s="290">
        <v>2</v>
      </c>
      <c r="S37" s="280">
        <v>3</v>
      </c>
      <c r="T37" s="272"/>
      <c r="U37" s="274">
        <v>0</v>
      </c>
      <c r="V37" s="276">
        <v>1</v>
      </c>
      <c r="W37" s="11"/>
      <c r="X37" s="25">
        <f>IF(J37="","",IF(J37&gt;L37,1,0))</f>
        <v>1</v>
      </c>
      <c r="Y37" s="25">
        <f>IF(M37="","",IF(M37&gt;O37,1,0))</f>
        <v>1</v>
      </c>
      <c r="Z37" s="25">
        <f>IF(P37="","",IF(P37&gt;R37,1,0))</f>
        <v>1</v>
      </c>
      <c r="AA37" s="11"/>
      <c r="AB37" s="23">
        <f>J37+M37+P37</f>
        <v>18</v>
      </c>
      <c r="AC37" s="235">
        <f>AB37-AB38</f>
        <v>13</v>
      </c>
    </row>
    <row r="38" spans="1:29" s="28" customFormat="1" ht="18.75" customHeight="1" x14ac:dyDescent="0.15">
      <c r="A38" s="41"/>
      <c r="B38" s="279"/>
      <c r="C38" s="103" t="s">
        <v>172</v>
      </c>
      <c r="D38" s="93" t="s">
        <v>14</v>
      </c>
      <c r="E38" s="94" t="s">
        <v>51</v>
      </c>
      <c r="F38" s="95" t="s">
        <v>13</v>
      </c>
      <c r="G38" s="284"/>
      <c r="H38" s="285"/>
      <c r="I38" s="285"/>
      <c r="J38" s="287"/>
      <c r="K38" s="273"/>
      <c r="L38" s="289"/>
      <c r="M38" s="287"/>
      <c r="N38" s="273"/>
      <c r="O38" s="289"/>
      <c r="P38" s="287"/>
      <c r="Q38" s="273"/>
      <c r="R38" s="291"/>
      <c r="S38" s="281"/>
      <c r="T38" s="273"/>
      <c r="U38" s="275"/>
      <c r="V38" s="277"/>
      <c r="W38" s="11"/>
      <c r="X38" s="26">
        <f>IF(J37="","",IF(J37&lt;L37,1,0))</f>
        <v>0</v>
      </c>
      <c r="Y38" s="26">
        <f>IF(M37="","",IF(M37&lt;O37,1,0))</f>
        <v>0</v>
      </c>
      <c r="Z38" s="26">
        <f>IF(P37="","",IF(P37&lt;R37,1,0))</f>
        <v>0</v>
      </c>
      <c r="AA38" s="11"/>
      <c r="AB38" s="24">
        <f>L37+O37+R37</f>
        <v>5</v>
      </c>
      <c r="AC38" s="236"/>
    </row>
    <row r="39" spans="1:29" s="28" customFormat="1" ht="18.75" customHeight="1" x14ac:dyDescent="0.15">
      <c r="A39" s="41"/>
      <c r="B39" s="278">
        <v>2</v>
      </c>
      <c r="C39" s="88" t="s">
        <v>186</v>
      </c>
      <c r="D39" s="89" t="s">
        <v>14</v>
      </c>
      <c r="E39" s="90" t="s">
        <v>48</v>
      </c>
      <c r="F39" s="91" t="s">
        <v>13</v>
      </c>
      <c r="G39" s="280">
        <f>IF(L37="","",L37)</f>
        <v>0</v>
      </c>
      <c r="H39" s="272"/>
      <c r="I39" s="274">
        <f>IF(J37="","",J37)</f>
        <v>6</v>
      </c>
      <c r="J39" s="282"/>
      <c r="K39" s="283"/>
      <c r="L39" s="283"/>
      <c r="M39" s="286">
        <v>2</v>
      </c>
      <c r="N39" s="272"/>
      <c r="O39" s="288">
        <v>6</v>
      </c>
      <c r="P39" s="286">
        <v>6</v>
      </c>
      <c r="Q39" s="272"/>
      <c r="R39" s="290">
        <v>5</v>
      </c>
      <c r="S39" s="280">
        <v>1</v>
      </c>
      <c r="T39" s="272"/>
      <c r="U39" s="274">
        <v>2</v>
      </c>
      <c r="V39" s="276">
        <v>3</v>
      </c>
      <c r="W39" s="11"/>
      <c r="X39" s="25">
        <f>IF(J37="","",IF(L37&gt;J37,1,0))</f>
        <v>0</v>
      </c>
      <c r="Y39" s="25">
        <f>IF(M39="","",IF(M39&gt;O39,1,0))</f>
        <v>0</v>
      </c>
      <c r="Z39" s="25">
        <f>IF(P39="","",IF(P39&gt;R39,1,0))</f>
        <v>1</v>
      </c>
      <c r="AA39" s="11"/>
      <c r="AB39" s="23">
        <f>L37+M39+P39</f>
        <v>8</v>
      </c>
      <c r="AC39" s="235">
        <f>AB39-AB40</f>
        <v>-9</v>
      </c>
    </row>
    <row r="40" spans="1:29" s="28" customFormat="1" ht="18.75" customHeight="1" x14ac:dyDescent="0.15">
      <c r="A40" s="41"/>
      <c r="B40" s="279"/>
      <c r="C40" s="92" t="s">
        <v>40</v>
      </c>
      <c r="D40" s="93" t="s">
        <v>14</v>
      </c>
      <c r="E40" s="94" t="s">
        <v>41</v>
      </c>
      <c r="F40" s="95" t="s">
        <v>13</v>
      </c>
      <c r="G40" s="281"/>
      <c r="H40" s="273"/>
      <c r="I40" s="275"/>
      <c r="J40" s="284"/>
      <c r="K40" s="285"/>
      <c r="L40" s="285"/>
      <c r="M40" s="287"/>
      <c r="N40" s="273"/>
      <c r="O40" s="289"/>
      <c r="P40" s="287"/>
      <c r="Q40" s="273"/>
      <c r="R40" s="291"/>
      <c r="S40" s="281"/>
      <c r="T40" s="273"/>
      <c r="U40" s="275"/>
      <c r="V40" s="277"/>
      <c r="W40" s="11"/>
      <c r="X40" s="26">
        <f>IF(J37="","",IF(J37&gt;L37,1,0))</f>
        <v>1</v>
      </c>
      <c r="Y40" s="26">
        <f>IF(M39="","",IF(O39&gt;M39,1,0))</f>
        <v>1</v>
      </c>
      <c r="Z40" s="26">
        <f>IF(P39="","",IF(R39&gt;P39,1,0))</f>
        <v>0</v>
      </c>
      <c r="AA40" s="11"/>
      <c r="AB40" s="24">
        <f>J37+O39+R39</f>
        <v>17</v>
      </c>
      <c r="AC40" s="236"/>
    </row>
    <row r="41" spans="1:29" s="28" customFormat="1" ht="18.75" customHeight="1" x14ac:dyDescent="0.15">
      <c r="A41" s="41"/>
      <c r="B41" s="278">
        <v>3</v>
      </c>
      <c r="C41" s="99" t="s">
        <v>67</v>
      </c>
      <c r="D41" s="104" t="s">
        <v>14</v>
      </c>
      <c r="E41" s="90" t="s">
        <v>39</v>
      </c>
      <c r="F41" s="91" t="s">
        <v>13</v>
      </c>
      <c r="G41" s="280">
        <f>IF(O37="","",O37)</f>
        <v>3</v>
      </c>
      <c r="H41" s="272"/>
      <c r="I41" s="292">
        <f>IF(M37="","",M37)</f>
        <v>6</v>
      </c>
      <c r="J41" s="305">
        <v>6</v>
      </c>
      <c r="K41" s="272"/>
      <c r="L41" s="301">
        <v>2</v>
      </c>
      <c r="M41" s="282"/>
      <c r="N41" s="283"/>
      <c r="O41" s="303"/>
      <c r="P41" s="286">
        <v>6</v>
      </c>
      <c r="Q41" s="272"/>
      <c r="R41" s="290">
        <v>4</v>
      </c>
      <c r="S41" s="280">
        <v>2</v>
      </c>
      <c r="T41" s="272"/>
      <c r="U41" s="274">
        <v>1</v>
      </c>
      <c r="V41" s="276">
        <v>2</v>
      </c>
      <c r="W41" s="11"/>
      <c r="X41" s="25">
        <f>IF(M37="","",IF(O37&gt;M37,1,0))</f>
        <v>0</v>
      </c>
      <c r="Y41" s="25">
        <f>IF(M39="","",IF(O39&gt;M39,1,0))</f>
        <v>1</v>
      </c>
      <c r="Z41" s="25">
        <f>IF(P41="","",IF(P41&gt;R41,1,0))</f>
        <v>1</v>
      </c>
      <c r="AA41" s="11"/>
      <c r="AB41" s="23">
        <f>O37+O39+P41</f>
        <v>15</v>
      </c>
      <c r="AC41" s="235">
        <f>AB41-AB42</f>
        <v>3</v>
      </c>
    </row>
    <row r="42" spans="1:29" s="28" customFormat="1" ht="18.75" customHeight="1" x14ac:dyDescent="0.15">
      <c r="A42" s="41"/>
      <c r="B42" s="279"/>
      <c r="C42" s="92" t="s">
        <v>166</v>
      </c>
      <c r="D42" s="104" t="s">
        <v>14</v>
      </c>
      <c r="E42" s="94" t="s">
        <v>39</v>
      </c>
      <c r="F42" s="95" t="s">
        <v>13</v>
      </c>
      <c r="G42" s="281"/>
      <c r="H42" s="273"/>
      <c r="I42" s="293"/>
      <c r="J42" s="306"/>
      <c r="K42" s="273"/>
      <c r="L42" s="302"/>
      <c r="M42" s="284"/>
      <c r="N42" s="285"/>
      <c r="O42" s="304"/>
      <c r="P42" s="287"/>
      <c r="Q42" s="273"/>
      <c r="R42" s="291"/>
      <c r="S42" s="281"/>
      <c r="T42" s="273"/>
      <c r="U42" s="275"/>
      <c r="V42" s="277"/>
      <c r="W42" s="11"/>
      <c r="X42" s="26">
        <f>IF(M37="","",IF(M37&gt;O37,1,0))</f>
        <v>1</v>
      </c>
      <c r="Y42" s="26">
        <f>IF(M39="","",IF(M39&gt;O39,1,0))</f>
        <v>0</v>
      </c>
      <c r="Z42" s="26">
        <f>IF(P41="","",IF(R41&gt;P41,1,0))</f>
        <v>0</v>
      </c>
      <c r="AA42" s="11"/>
      <c r="AB42" s="24">
        <f>M37+M39+R41</f>
        <v>12</v>
      </c>
      <c r="AC42" s="236"/>
    </row>
    <row r="43" spans="1:29" s="28" customFormat="1" ht="18.75" customHeight="1" x14ac:dyDescent="0.15">
      <c r="A43" s="41"/>
      <c r="B43" s="278">
        <v>4</v>
      </c>
      <c r="C43" s="96" t="s">
        <v>96</v>
      </c>
      <c r="D43" s="89" t="s" ph="1">
        <v>14</v>
      </c>
      <c r="E43" s="90" t="s">
        <v>48</v>
      </c>
      <c r="F43" s="91" t="s" ph="1">
        <v>13</v>
      </c>
      <c r="G43" s="280">
        <f>IF(R37="","",R37)</f>
        <v>2</v>
      </c>
      <c r="H43" s="272"/>
      <c r="I43" s="274">
        <v>6</v>
      </c>
      <c r="J43" s="280">
        <v>5</v>
      </c>
      <c r="K43" s="272"/>
      <c r="L43" s="274">
        <v>6</v>
      </c>
      <c r="M43" s="280">
        <v>4</v>
      </c>
      <c r="N43" s="272"/>
      <c r="O43" s="292">
        <v>6</v>
      </c>
      <c r="P43" s="282"/>
      <c r="Q43" s="283"/>
      <c r="R43" s="303"/>
      <c r="S43" s="280">
        <v>0</v>
      </c>
      <c r="T43" s="272"/>
      <c r="U43" s="274">
        <v>3</v>
      </c>
      <c r="V43" s="276">
        <v>4</v>
      </c>
      <c r="W43" s="11"/>
      <c r="X43" s="25">
        <f>IF(P37="","",IF(R37&gt;P37,1,0))</f>
        <v>0</v>
      </c>
      <c r="Y43" s="25">
        <f>IF(P39="","",IF(R39&gt;P39,1,0))</f>
        <v>0</v>
      </c>
      <c r="Z43" s="25">
        <f>IF(P41="","",IF(R41&gt;P41,1,0))</f>
        <v>0</v>
      </c>
      <c r="AA43" s="11"/>
      <c r="AB43" s="23">
        <f>R37+R39+R41</f>
        <v>11</v>
      </c>
      <c r="AC43" s="235">
        <f>AB43-AB44</f>
        <v>-7</v>
      </c>
    </row>
    <row r="44" spans="1:29" s="28" customFormat="1" ht="18.75" customHeight="1" x14ac:dyDescent="0.15">
      <c r="A44" s="41"/>
      <c r="B44" s="279"/>
      <c r="C44" s="112" t="s">
        <v>173</v>
      </c>
      <c r="D44" s="93" t="s" ph="1">
        <v>14</v>
      </c>
      <c r="E44" s="94" t="s">
        <v>41</v>
      </c>
      <c r="F44" s="95" t="s" ph="1">
        <v>13</v>
      </c>
      <c r="G44" s="281"/>
      <c r="H44" s="273"/>
      <c r="I44" s="275"/>
      <c r="J44" s="281"/>
      <c r="K44" s="273"/>
      <c r="L44" s="275"/>
      <c r="M44" s="281"/>
      <c r="N44" s="273"/>
      <c r="O44" s="293"/>
      <c r="P44" s="284"/>
      <c r="Q44" s="285"/>
      <c r="R44" s="304"/>
      <c r="S44" s="281"/>
      <c r="T44" s="273"/>
      <c r="U44" s="275"/>
      <c r="V44" s="277"/>
      <c r="W44" s="11"/>
      <c r="X44" s="26">
        <f>IF(P37="","",IF(P37&gt;R37,1,0))</f>
        <v>1</v>
      </c>
      <c r="Y44" s="26">
        <f>IF(P39="","",IF(P39&gt;R39,1,0))</f>
        <v>1</v>
      </c>
      <c r="Z44" s="26">
        <f>IF(P41="","",IF(P41&gt;R41,1,0))</f>
        <v>1</v>
      </c>
      <c r="AA44" s="11"/>
      <c r="AB44" s="24">
        <f>P37+P39+P41</f>
        <v>18</v>
      </c>
      <c r="AC44" s="236"/>
    </row>
    <row r="45" spans="1:29" s="28" customFormat="1" ht="18.75" customHeight="1" x14ac:dyDescent="0.15">
      <c r="A45" s="41"/>
      <c r="B45" s="128"/>
      <c r="C45" s="96"/>
      <c r="D45" s="104" ph="1"/>
      <c r="E45" s="105"/>
      <c r="F45" s="111" ph="1"/>
      <c r="G45" s="123"/>
      <c r="H45" s="124"/>
      <c r="I45" s="125"/>
      <c r="J45" s="123"/>
      <c r="K45" s="124"/>
      <c r="L45" s="125"/>
      <c r="M45" s="123"/>
      <c r="N45" s="124"/>
      <c r="O45" s="125"/>
      <c r="P45" s="124"/>
      <c r="Q45" s="124"/>
      <c r="R45" s="124"/>
      <c r="S45" s="123"/>
      <c r="T45" s="124"/>
      <c r="U45" s="125"/>
      <c r="V45" s="126"/>
      <c r="W45" s="11"/>
      <c r="X45" s="127"/>
      <c r="Y45" s="127"/>
      <c r="Z45" s="127"/>
      <c r="AA45" s="11"/>
      <c r="AB45" s="11"/>
      <c r="AC45" s="11"/>
    </row>
    <row r="46" spans="1:29" s="28" customFormat="1" ht="31.5" customHeight="1" x14ac:dyDescent="0.15">
      <c r="A46" s="41"/>
      <c r="B46" s="129" t="s">
        <v>175</v>
      </c>
      <c r="C46" s="130"/>
      <c r="D46" s="131"/>
      <c r="E46" s="131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0"/>
      <c r="X46" s="10"/>
      <c r="Y46" s="10"/>
      <c r="Z46" s="11"/>
      <c r="AA46" s="11"/>
      <c r="AB46" s="11"/>
      <c r="AC46" s="11"/>
    </row>
    <row r="47" spans="1:29" s="28" customFormat="1" ht="18.75" customHeight="1" x14ac:dyDescent="0.15">
      <c r="A47" s="41"/>
      <c r="B47" s="258">
        <v>1</v>
      </c>
      <c r="C47" s="260"/>
      <c r="D47" s="260"/>
      <c r="E47" s="260"/>
      <c r="F47" s="261"/>
      <c r="G47" s="265" t="str">
        <f>IF(C49="","",LEFT(C49,FIND("　",C49,1)-1))</f>
        <v>池永</v>
      </c>
      <c r="H47" s="266"/>
      <c r="I47" s="267"/>
      <c r="J47" s="265" t="str">
        <f>IF(C51="","",LEFT(C51,FIND("　",C51)-1))</f>
        <v>大田</v>
      </c>
      <c r="K47" s="266"/>
      <c r="L47" s="267"/>
      <c r="M47" s="265" t="str">
        <f>IF(C53="","",LEFT(C53,FIND("　",C53)-1))</f>
        <v>上中</v>
      </c>
      <c r="N47" s="266"/>
      <c r="O47" s="267"/>
      <c r="P47" s="265" t="str">
        <f>IF(C55="","",LEFT(C55,FIND("　",C55)-1))</f>
        <v/>
      </c>
      <c r="Q47" s="266"/>
      <c r="R47" s="267"/>
      <c r="S47" s="268" t="s">
        <v>33</v>
      </c>
      <c r="T47" s="269"/>
      <c r="U47" s="326"/>
      <c r="V47" s="251" t="s">
        <v>16</v>
      </c>
      <c r="W47" s="11"/>
      <c r="X47" s="25" t="s">
        <v>34</v>
      </c>
      <c r="Y47" s="25" t="s">
        <v>34</v>
      </c>
      <c r="Z47" s="25" t="s">
        <v>34</v>
      </c>
      <c r="AA47" s="11"/>
      <c r="AB47" s="23" t="s">
        <v>36</v>
      </c>
      <c r="AC47" s="253" t="s">
        <v>38</v>
      </c>
    </row>
    <row r="48" spans="1:29" s="28" customFormat="1" ht="18.75" customHeight="1" x14ac:dyDescent="0.15">
      <c r="A48" s="41"/>
      <c r="B48" s="262"/>
      <c r="C48" s="263"/>
      <c r="D48" s="263"/>
      <c r="E48" s="263"/>
      <c r="F48" s="264"/>
      <c r="G48" s="255" t="str">
        <f>IF(C50="","",LEFT(C50,FIND("　",C50,1)-1))</f>
        <v>山道</v>
      </c>
      <c r="H48" s="256"/>
      <c r="I48" s="257"/>
      <c r="J48" s="255" t="str">
        <f>IF(C52="","",LEFT(C52,FIND("　",C52)-1))</f>
        <v>小橋</v>
      </c>
      <c r="K48" s="256"/>
      <c r="L48" s="257"/>
      <c r="M48" s="255" t="str">
        <f>IF(C54="","",LEFT(C54,FIND("　",C54)-1))</f>
        <v>中村</v>
      </c>
      <c r="N48" s="256"/>
      <c r="O48" s="257"/>
      <c r="P48" s="255" t="str">
        <f>IF(C56="","",LEFT(C56,FIND("　",C56)-1))</f>
        <v/>
      </c>
      <c r="Q48" s="256"/>
      <c r="R48" s="257"/>
      <c r="S48" s="270"/>
      <c r="T48" s="271"/>
      <c r="U48" s="327"/>
      <c r="V48" s="252"/>
      <c r="W48" s="11"/>
      <c r="X48" s="26" t="s">
        <v>35</v>
      </c>
      <c r="Y48" s="26" t="s">
        <v>35</v>
      </c>
      <c r="Z48" s="26" t="s">
        <v>35</v>
      </c>
      <c r="AA48" s="11"/>
      <c r="AB48" s="24" t="s">
        <v>37</v>
      </c>
      <c r="AC48" s="254"/>
    </row>
    <row r="49" spans="1:29" s="28" customFormat="1" ht="18.75" customHeight="1" x14ac:dyDescent="0.15">
      <c r="A49" s="41"/>
      <c r="B49" s="278">
        <v>1</v>
      </c>
      <c r="C49" s="96" t="s">
        <v>57</v>
      </c>
      <c r="D49" s="104" t="s">
        <v>14</v>
      </c>
      <c r="E49" s="105" t="s">
        <v>39</v>
      </c>
      <c r="F49" s="111" t="s">
        <v>13</v>
      </c>
      <c r="G49" s="282"/>
      <c r="H49" s="283"/>
      <c r="I49" s="303"/>
      <c r="J49" s="286">
        <v>5</v>
      </c>
      <c r="K49" s="272"/>
      <c r="L49" s="290">
        <v>6</v>
      </c>
      <c r="M49" s="286">
        <v>3</v>
      </c>
      <c r="N49" s="272"/>
      <c r="O49" s="290">
        <v>6</v>
      </c>
      <c r="P49" s="286"/>
      <c r="Q49" s="272"/>
      <c r="R49" s="290"/>
      <c r="S49" s="280">
        <v>0</v>
      </c>
      <c r="T49" s="272"/>
      <c r="U49" s="292">
        <v>2</v>
      </c>
      <c r="V49" s="276">
        <v>3</v>
      </c>
      <c r="W49" s="11"/>
      <c r="X49" s="25">
        <f>IF(J49="","",IF(J49&gt;L49,1,0))</f>
        <v>0</v>
      </c>
      <c r="Y49" s="25">
        <f>IF(M49="","",IF(M49&gt;O49,1,0))</f>
        <v>0</v>
      </c>
      <c r="Z49" s="25" t="str">
        <f>IF(P49="","",IF(P49&gt;R49,1,0))</f>
        <v/>
      </c>
      <c r="AA49" s="11"/>
      <c r="AB49" s="23">
        <f>J49+M49+P49</f>
        <v>8</v>
      </c>
      <c r="AC49" s="235">
        <f>AB49-AB50</f>
        <v>-4</v>
      </c>
    </row>
    <row r="50" spans="1:29" s="28" customFormat="1" ht="18.75" customHeight="1" x14ac:dyDescent="0.15">
      <c r="A50" s="41"/>
      <c r="B50" s="279"/>
      <c r="C50" s="108" t="s">
        <v>80</v>
      </c>
      <c r="D50" s="104" t="s">
        <v>14</v>
      </c>
      <c r="E50" s="105" t="s">
        <v>39</v>
      </c>
      <c r="F50" s="106" t="s">
        <v>13</v>
      </c>
      <c r="G50" s="284"/>
      <c r="H50" s="285"/>
      <c r="I50" s="304"/>
      <c r="J50" s="287"/>
      <c r="K50" s="273"/>
      <c r="L50" s="291"/>
      <c r="M50" s="287"/>
      <c r="N50" s="273"/>
      <c r="O50" s="291"/>
      <c r="P50" s="287"/>
      <c r="Q50" s="273"/>
      <c r="R50" s="291"/>
      <c r="S50" s="281"/>
      <c r="T50" s="273"/>
      <c r="U50" s="293"/>
      <c r="V50" s="277"/>
      <c r="W50" s="11"/>
      <c r="X50" s="26">
        <f>IF(J49="","",IF(J49&lt;L49,1,0))</f>
        <v>1</v>
      </c>
      <c r="Y50" s="26">
        <f>IF(M49="","",IF(M49&lt;O49,1,0))</f>
        <v>1</v>
      </c>
      <c r="Z50" s="26" t="str">
        <f>IF(P49="","",IF(P49&lt;R49,1,0))</f>
        <v/>
      </c>
      <c r="AA50" s="11"/>
      <c r="AB50" s="24">
        <f>L49+O49+R49</f>
        <v>12</v>
      </c>
      <c r="AC50" s="236"/>
    </row>
    <row r="51" spans="1:29" s="28" customFormat="1" ht="18.75" customHeight="1" x14ac:dyDescent="0.15">
      <c r="A51" s="41"/>
      <c r="B51" s="278">
        <v>2</v>
      </c>
      <c r="C51" s="88" t="s">
        <v>176</v>
      </c>
      <c r="D51" s="89" t="s">
        <v>14</v>
      </c>
      <c r="E51" s="90" t="s">
        <v>53</v>
      </c>
      <c r="F51" s="91" t="s">
        <v>13</v>
      </c>
      <c r="G51" s="280">
        <f>IF(L49="","",L49)</f>
        <v>6</v>
      </c>
      <c r="H51" s="272"/>
      <c r="I51" s="292">
        <f>IF(J49="","",J49)</f>
        <v>5</v>
      </c>
      <c r="J51" s="282"/>
      <c r="K51" s="283"/>
      <c r="L51" s="303"/>
      <c r="M51" s="286">
        <v>6</v>
      </c>
      <c r="N51" s="272"/>
      <c r="O51" s="290">
        <v>5</v>
      </c>
      <c r="P51" s="286"/>
      <c r="Q51" s="272"/>
      <c r="R51" s="290"/>
      <c r="S51" s="280">
        <v>2</v>
      </c>
      <c r="T51" s="272"/>
      <c r="U51" s="292">
        <v>0</v>
      </c>
      <c r="V51" s="276">
        <v>1</v>
      </c>
      <c r="W51" s="11"/>
      <c r="X51" s="25">
        <f>IF(J49="","",IF(L49&gt;J49,1,0))</f>
        <v>1</v>
      </c>
      <c r="Y51" s="25">
        <f>IF(M51="","",IF(M51&gt;O51,1,0))</f>
        <v>1</v>
      </c>
      <c r="Z51" s="25" t="str">
        <f>IF(P51="","",IF(P51&gt;R51,1,0))</f>
        <v/>
      </c>
      <c r="AA51" s="11"/>
      <c r="AB51" s="23">
        <f>L49+M51+P51</f>
        <v>12</v>
      </c>
      <c r="AC51" s="235">
        <f>AB51-AB52</f>
        <v>2</v>
      </c>
    </row>
    <row r="52" spans="1:29" s="28" customFormat="1" ht="18.75" customHeight="1" x14ac:dyDescent="0.15">
      <c r="A52" s="41"/>
      <c r="B52" s="279"/>
      <c r="C52" s="92" t="s">
        <v>177</v>
      </c>
      <c r="D52" s="93" t="s">
        <v>14</v>
      </c>
      <c r="E52" s="94" t="s">
        <v>43</v>
      </c>
      <c r="F52" s="95" t="s">
        <v>13</v>
      </c>
      <c r="G52" s="281"/>
      <c r="H52" s="273"/>
      <c r="I52" s="293"/>
      <c r="J52" s="284"/>
      <c r="K52" s="285"/>
      <c r="L52" s="304"/>
      <c r="M52" s="287"/>
      <c r="N52" s="273"/>
      <c r="O52" s="291"/>
      <c r="P52" s="287"/>
      <c r="Q52" s="273"/>
      <c r="R52" s="291"/>
      <c r="S52" s="281"/>
      <c r="T52" s="273"/>
      <c r="U52" s="293"/>
      <c r="V52" s="277"/>
      <c r="W52" s="11"/>
      <c r="X52" s="26">
        <f>IF(J49="","",IF(J49&gt;L49,1,0))</f>
        <v>0</v>
      </c>
      <c r="Y52" s="26">
        <f>IF(M51="","",IF(O51&gt;M51,1,0))</f>
        <v>0</v>
      </c>
      <c r="Z52" s="26" t="str">
        <f>IF(P51="","",IF(R51&gt;P51,1,0))</f>
        <v/>
      </c>
      <c r="AA52" s="11"/>
      <c r="AB52" s="24">
        <f>J49+O51+R51</f>
        <v>10</v>
      </c>
      <c r="AC52" s="236"/>
    </row>
    <row r="53" spans="1:29" s="28" customFormat="1" ht="18.75" customHeight="1" x14ac:dyDescent="0.15">
      <c r="A53" s="41"/>
      <c r="B53" s="278">
        <v>3</v>
      </c>
      <c r="C53" s="102" t="s">
        <v>52</v>
      </c>
      <c r="D53" s="89" t="s">
        <v>14</v>
      </c>
      <c r="E53" s="90" t="s">
        <v>53</v>
      </c>
      <c r="F53" s="91" t="s">
        <v>13</v>
      </c>
      <c r="G53" s="280">
        <f>IF(O49="","",O49)</f>
        <v>6</v>
      </c>
      <c r="H53" s="272"/>
      <c r="I53" s="292">
        <f>IF(M49="","",M49)</f>
        <v>3</v>
      </c>
      <c r="J53" s="305">
        <v>5</v>
      </c>
      <c r="K53" s="272"/>
      <c r="L53" s="301">
        <v>6</v>
      </c>
      <c r="M53" s="282"/>
      <c r="N53" s="283"/>
      <c r="O53" s="303"/>
      <c r="P53" s="286"/>
      <c r="Q53" s="272"/>
      <c r="R53" s="290"/>
      <c r="S53" s="280">
        <v>1</v>
      </c>
      <c r="T53" s="272"/>
      <c r="U53" s="292">
        <v>1</v>
      </c>
      <c r="V53" s="276">
        <v>2</v>
      </c>
      <c r="W53" s="11"/>
      <c r="X53" s="25">
        <f>IF(M49="","",IF(O49&gt;M49,1,0))</f>
        <v>1</v>
      </c>
      <c r="Y53" s="25">
        <f>IF(M51="","",IF(O51&gt;M51,1,0))</f>
        <v>0</v>
      </c>
      <c r="Z53" s="25" t="str">
        <f>IF(P53="","",IF(P53&gt;R53,1,0))</f>
        <v/>
      </c>
      <c r="AA53" s="11"/>
      <c r="AB53" s="23">
        <f>O49+O51+P53</f>
        <v>11</v>
      </c>
      <c r="AC53" s="235">
        <f>AB53-AB54</f>
        <v>2</v>
      </c>
    </row>
    <row r="54" spans="1:29" s="28" customFormat="1" ht="18.75" customHeight="1" x14ac:dyDescent="0.15">
      <c r="A54" s="41"/>
      <c r="B54" s="279"/>
      <c r="C54" s="103" t="s">
        <v>178</v>
      </c>
      <c r="D54" s="93" t="s">
        <v>14</v>
      </c>
      <c r="E54" s="94" t="s">
        <v>53</v>
      </c>
      <c r="F54" s="95" t="s">
        <v>13</v>
      </c>
      <c r="G54" s="281"/>
      <c r="H54" s="273"/>
      <c r="I54" s="293"/>
      <c r="J54" s="306"/>
      <c r="K54" s="273"/>
      <c r="L54" s="302"/>
      <c r="M54" s="284"/>
      <c r="N54" s="285"/>
      <c r="O54" s="304"/>
      <c r="P54" s="287"/>
      <c r="Q54" s="273"/>
      <c r="R54" s="291"/>
      <c r="S54" s="281"/>
      <c r="T54" s="273"/>
      <c r="U54" s="293"/>
      <c r="V54" s="277"/>
      <c r="W54" s="11"/>
      <c r="X54" s="26">
        <f>IF(M49="","",IF(M49&gt;O49,1,0))</f>
        <v>0</v>
      </c>
      <c r="Y54" s="26">
        <f>IF(M51="","",IF(M51&gt;O51,1,0))</f>
        <v>1</v>
      </c>
      <c r="Z54" s="26" t="str">
        <f>IF(P53="","",IF(R53&gt;P53,1,0))</f>
        <v/>
      </c>
      <c r="AA54" s="11"/>
      <c r="AB54" s="24">
        <f>M49+M51+R53</f>
        <v>9</v>
      </c>
      <c r="AC54" s="236"/>
    </row>
    <row r="55" spans="1:29" s="28" customFormat="1" ht="18.75" customHeight="1" x14ac:dyDescent="0.15">
      <c r="A55" s="41"/>
      <c r="B55" s="278"/>
      <c r="C55" s="88"/>
      <c r="D55" s="89"/>
      <c r="E55" s="90"/>
      <c r="F55" s="91"/>
      <c r="G55" s="243" t="str">
        <f>IF(R49="","",R49)</f>
        <v/>
      </c>
      <c r="H55" s="241"/>
      <c r="I55" s="239" t="str">
        <f>IF(P49="","",P49)</f>
        <v/>
      </c>
      <c r="J55" s="243"/>
      <c r="K55" s="241"/>
      <c r="L55" s="239"/>
      <c r="M55" s="243"/>
      <c r="N55" s="241"/>
      <c r="O55" s="239"/>
      <c r="P55" s="245"/>
      <c r="Q55" s="246"/>
      <c r="R55" s="247"/>
      <c r="S55" s="243"/>
      <c r="T55" s="241"/>
      <c r="U55" s="239"/>
      <c r="V55" s="237"/>
      <c r="W55" s="11"/>
      <c r="X55" s="25" t="str">
        <f>IF(P49="","",IF(R49&gt;P49,1,0))</f>
        <v/>
      </c>
      <c r="Y55" s="25" t="str">
        <f>IF(P51="","",IF(R51&gt;P51,1,0))</f>
        <v/>
      </c>
      <c r="Z55" s="25" t="str">
        <f>IF(P53="","",IF(R53&gt;P53,1,0))</f>
        <v/>
      </c>
      <c r="AA55" s="11"/>
      <c r="AB55" s="23">
        <f>R49+R51+R53</f>
        <v>0</v>
      </c>
      <c r="AC55" s="235">
        <f>AB55-AB56</f>
        <v>0</v>
      </c>
    </row>
    <row r="56" spans="1:29" s="28" customFormat="1" ht="18.75" customHeight="1" x14ac:dyDescent="0.15">
      <c r="A56" s="41"/>
      <c r="B56" s="279"/>
      <c r="C56" s="100"/>
      <c r="D56" s="93"/>
      <c r="E56" s="94"/>
      <c r="F56" s="95"/>
      <c r="G56" s="244"/>
      <c r="H56" s="242"/>
      <c r="I56" s="240"/>
      <c r="J56" s="244"/>
      <c r="K56" s="242"/>
      <c r="L56" s="240"/>
      <c r="M56" s="244"/>
      <c r="N56" s="242"/>
      <c r="O56" s="240"/>
      <c r="P56" s="248"/>
      <c r="Q56" s="249"/>
      <c r="R56" s="250"/>
      <c r="S56" s="244"/>
      <c r="T56" s="242"/>
      <c r="U56" s="240"/>
      <c r="V56" s="238"/>
      <c r="W56" s="11"/>
      <c r="X56" s="26" t="str">
        <f>IF(P49="","",IF(P49&gt;R49,1,0))</f>
        <v/>
      </c>
      <c r="Y56" s="26" t="str">
        <f>IF(P51="","",IF(P51&gt;R51,1,0))</f>
        <v/>
      </c>
      <c r="Z56" s="26" t="str">
        <f>IF(P53="","",IF(P53&gt;R53,1,0))</f>
        <v/>
      </c>
      <c r="AA56" s="11"/>
      <c r="AB56" s="24">
        <f>P49+P51+P53</f>
        <v>0</v>
      </c>
      <c r="AC56" s="236"/>
    </row>
    <row r="57" spans="1:29" s="28" customFormat="1" ht="24" customHeight="1" x14ac:dyDescent="0.2">
      <c r="A57" s="41"/>
      <c r="B57" s="109"/>
      <c r="C57" s="101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0"/>
      <c r="X57" s="10"/>
      <c r="Y57" s="10"/>
      <c r="Z57" s="11"/>
      <c r="AA57" s="11"/>
      <c r="AB57" s="11"/>
      <c r="AC57" s="11"/>
    </row>
    <row r="58" spans="1:29" s="28" customFormat="1" ht="18.75" customHeight="1" x14ac:dyDescent="0.15">
      <c r="A58" s="41"/>
      <c r="B58" s="258">
        <v>2</v>
      </c>
      <c r="C58" s="259"/>
      <c r="D58" s="260"/>
      <c r="E58" s="260"/>
      <c r="F58" s="261"/>
      <c r="G58" s="265" t="str">
        <f>IF(C60="","",LEFT(C60,FIND("　",C60,1)-1))</f>
        <v>清木</v>
      </c>
      <c r="H58" s="266"/>
      <c r="I58" s="267"/>
      <c r="J58" s="265" t="str">
        <f>IF(C62="","",LEFT(C62,FIND("　",C62)-1))</f>
        <v>筑後</v>
      </c>
      <c r="K58" s="266"/>
      <c r="L58" s="266"/>
      <c r="M58" s="265" t="str">
        <f>IF(C64="","",LEFT(C64,FIND("　",C64)-1))</f>
        <v>大谷</v>
      </c>
      <c r="N58" s="266"/>
      <c r="O58" s="266"/>
      <c r="P58" s="265" t="str">
        <f>IF(C66="","",LEFT(C66,FIND("　",C66)-1))</f>
        <v/>
      </c>
      <c r="Q58" s="266"/>
      <c r="R58" s="267"/>
      <c r="S58" s="268" t="s">
        <v>33</v>
      </c>
      <c r="T58" s="269"/>
      <c r="U58" s="269"/>
      <c r="V58" s="251" t="s">
        <v>16</v>
      </c>
      <c r="W58" s="11"/>
      <c r="X58" s="25" t="s">
        <v>34</v>
      </c>
      <c r="Y58" s="25" t="s">
        <v>34</v>
      </c>
      <c r="Z58" s="25" t="s">
        <v>34</v>
      </c>
      <c r="AA58" s="11"/>
      <c r="AB58" s="23" t="s">
        <v>36</v>
      </c>
      <c r="AC58" s="253" t="s">
        <v>38</v>
      </c>
    </row>
    <row r="59" spans="1:29" s="28" customFormat="1" ht="18.75" customHeight="1" x14ac:dyDescent="0.15">
      <c r="A59" s="41"/>
      <c r="B59" s="262"/>
      <c r="C59" s="263"/>
      <c r="D59" s="263"/>
      <c r="E59" s="263"/>
      <c r="F59" s="264"/>
      <c r="G59" s="255" t="str">
        <f>IF(C61="","",LEFT(C61,FIND("　",C61,1)-1))</f>
        <v>徳田</v>
      </c>
      <c r="H59" s="256"/>
      <c r="I59" s="257"/>
      <c r="J59" s="255" t="str">
        <f>IF(C63="","",LEFT(C63,FIND("　",C63)-1))</f>
        <v>江本</v>
      </c>
      <c r="K59" s="256"/>
      <c r="L59" s="256"/>
      <c r="M59" s="255" t="str">
        <f>IF(C65="","",LEFT(C65,FIND("　",C65)-1))</f>
        <v>櫻井</v>
      </c>
      <c r="N59" s="256"/>
      <c r="O59" s="256"/>
      <c r="P59" s="255" t="str">
        <f>IF(C67="","",LEFT(C67,FIND("　",C67)-1))</f>
        <v/>
      </c>
      <c r="Q59" s="256"/>
      <c r="R59" s="257"/>
      <c r="S59" s="270"/>
      <c r="T59" s="271"/>
      <c r="U59" s="271"/>
      <c r="V59" s="252"/>
      <c r="W59" s="11"/>
      <c r="X59" s="26" t="s">
        <v>35</v>
      </c>
      <c r="Y59" s="26" t="s">
        <v>35</v>
      </c>
      <c r="Z59" s="26" t="s">
        <v>35</v>
      </c>
      <c r="AA59" s="11"/>
      <c r="AB59" s="24" t="s">
        <v>37</v>
      </c>
      <c r="AC59" s="254"/>
    </row>
    <row r="60" spans="1:29" s="28" customFormat="1" ht="18.75" customHeight="1" x14ac:dyDescent="0.15">
      <c r="A60" s="41"/>
      <c r="B60" s="278">
        <v>1</v>
      </c>
      <c r="C60" s="96" t="s">
        <v>54</v>
      </c>
      <c r="D60" s="104" t="s">
        <v>14</v>
      </c>
      <c r="E60" s="105" t="s">
        <v>51</v>
      </c>
      <c r="F60" s="111" t="s">
        <v>13</v>
      </c>
      <c r="G60" s="282"/>
      <c r="H60" s="283"/>
      <c r="I60" s="303"/>
      <c r="J60" s="286">
        <v>6</v>
      </c>
      <c r="K60" s="272"/>
      <c r="L60" s="288">
        <v>5</v>
      </c>
      <c r="M60" s="286">
        <v>6</v>
      </c>
      <c r="N60" s="272"/>
      <c r="O60" s="288">
        <v>3</v>
      </c>
      <c r="P60" s="286"/>
      <c r="Q60" s="272"/>
      <c r="R60" s="290"/>
      <c r="S60" s="280">
        <v>2</v>
      </c>
      <c r="T60" s="272"/>
      <c r="U60" s="274">
        <v>0</v>
      </c>
      <c r="V60" s="276">
        <v>1</v>
      </c>
      <c r="W60" s="11"/>
      <c r="X60" s="25">
        <f>IF(J60="","",IF(J60&gt;L60,1,0))</f>
        <v>1</v>
      </c>
      <c r="Y60" s="25">
        <f>IF(M60="","",IF(M60&gt;O60,1,0))</f>
        <v>1</v>
      </c>
      <c r="Z60" s="25" t="str">
        <f>IF(P60="","",IF(P60&gt;R60,1,0))</f>
        <v/>
      </c>
      <c r="AA60" s="11"/>
      <c r="AB60" s="23">
        <f>J60+M60+P60</f>
        <v>12</v>
      </c>
      <c r="AC60" s="235">
        <f>AB60-AB61</f>
        <v>4</v>
      </c>
    </row>
    <row r="61" spans="1:29" s="28" customFormat="1" ht="18.75" customHeight="1" x14ac:dyDescent="0.15">
      <c r="A61" s="41"/>
      <c r="B61" s="279"/>
      <c r="C61" s="108" t="s">
        <v>179</v>
      </c>
      <c r="D61" s="104" t="s">
        <v>14</v>
      </c>
      <c r="E61" s="105" t="s">
        <v>53</v>
      </c>
      <c r="F61" s="111" t="s">
        <v>13</v>
      </c>
      <c r="G61" s="284"/>
      <c r="H61" s="285"/>
      <c r="I61" s="304"/>
      <c r="J61" s="287"/>
      <c r="K61" s="273"/>
      <c r="L61" s="289"/>
      <c r="M61" s="287"/>
      <c r="N61" s="273"/>
      <c r="O61" s="289"/>
      <c r="P61" s="287"/>
      <c r="Q61" s="273"/>
      <c r="R61" s="291"/>
      <c r="S61" s="281"/>
      <c r="T61" s="273"/>
      <c r="U61" s="275"/>
      <c r="V61" s="277"/>
      <c r="W61" s="11"/>
      <c r="X61" s="26">
        <f>IF(J60="","",IF(J60&lt;L60,1,0))</f>
        <v>0</v>
      </c>
      <c r="Y61" s="26">
        <f>IF(M60="","",IF(M60&lt;O60,1,0))</f>
        <v>0</v>
      </c>
      <c r="Z61" s="26" t="str">
        <f>IF(P60="","",IF(P60&lt;R60,1,0))</f>
        <v/>
      </c>
      <c r="AA61" s="11"/>
      <c r="AB61" s="24">
        <f>L60+O60+R60</f>
        <v>8</v>
      </c>
      <c r="AC61" s="236"/>
    </row>
    <row r="62" spans="1:29" s="28" customFormat="1" ht="18.75" customHeight="1" x14ac:dyDescent="0.15">
      <c r="A62" s="41"/>
      <c r="B62" s="278">
        <v>2</v>
      </c>
      <c r="C62" s="96" t="s">
        <v>180</v>
      </c>
      <c r="D62" s="89" t="s">
        <v>14</v>
      </c>
      <c r="E62" s="90" t="s">
        <v>51</v>
      </c>
      <c r="F62" s="91" t="s">
        <v>13</v>
      </c>
      <c r="G62" s="280">
        <f>IF(L60="","",L60)</f>
        <v>5</v>
      </c>
      <c r="H62" s="272"/>
      <c r="I62" s="274">
        <f>IF(J60="","",J60)</f>
        <v>6</v>
      </c>
      <c r="J62" s="282"/>
      <c r="K62" s="283"/>
      <c r="L62" s="283"/>
      <c r="M62" s="286">
        <v>6</v>
      </c>
      <c r="N62" s="272"/>
      <c r="O62" s="288">
        <v>2</v>
      </c>
      <c r="P62" s="286"/>
      <c r="Q62" s="272"/>
      <c r="R62" s="290"/>
      <c r="S62" s="280">
        <v>1</v>
      </c>
      <c r="T62" s="272"/>
      <c r="U62" s="274">
        <v>1</v>
      </c>
      <c r="V62" s="276">
        <v>2</v>
      </c>
      <c r="W62" s="11"/>
      <c r="X62" s="25">
        <f>IF(J60="","",IF(L60&gt;J60,1,0))</f>
        <v>0</v>
      </c>
      <c r="Y62" s="25">
        <f>IF(M62="","",IF(M62&gt;O62,1,0))</f>
        <v>1</v>
      </c>
      <c r="Z62" s="25" t="str">
        <f>IF(P62="","",IF(P62&gt;R62,1,0))</f>
        <v/>
      </c>
      <c r="AA62" s="11"/>
      <c r="AB62" s="23">
        <f>L60+M62+P62</f>
        <v>11</v>
      </c>
      <c r="AC62" s="235">
        <f>AB62-AB63</f>
        <v>3</v>
      </c>
    </row>
    <row r="63" spans="1:29" s="28" customFormat="1" ht="18.75" customHeight="1" x14ac:dyDescent="0.15">
      <c r="A63" s="41"/>
      <c r="B63" s="279"/>
      <c r="C63" s="112" t="s">
        <v>181</v>
      </c>
      <c r="D63" s="93" t="s">
        <v>14</v>
      </c>
      <c r="E63" s="94" t="s">
        <v>41</v>
      </c>
      <c r="F63" s="95" t="s">
        <v>13</v>
      </c>
      <c r="G63" s="281"/>
      <c r="H63" s="273"/>
      <c r="I63" s="275"/>
      <c r="J63" s="284"/>
      <c r="K63" s="285"/>
      <c r="L63" s="285"/>
      <c r="M63" s="287"/>
      <c r="N63" s="273"/>
      <c r="O63" s="289"/>
      <c r="P63" s="287"/>
      <c r="Q63" s="273"/>
      <c r="R63" s="291"/>
      <c r="S63" s="281"/>
      <c r="T63" s="273"/>
      <c r="U63" s="275"/>
      <c r="V63" s="277"/>
      <c r="W63" s="11"/>
      <c r="X63" s="26">
        <f>IF(J60="","",IF(J60&gt;L60,1,0))</f>
        <v>1</v>
      </c>
      <c r="Y63" s="26">
        <f>IF(M62="","",IF(O62&gt;M62,1,0))</f>
        <v>0</v>
      </c>
      <c r="Z63" s="26" t="str">
        <f>IF(P62="","",IF(R62&gt;P62,1,0))</f>
        <v/>
      </c>
      <c r="AA63" s="11"/>
      <c r="AB63" s="24">
        <f>J60+O62+R62</f>
        <v>8</v>
      </c>
      <c r="AC63" s="236"/>
    </row>
    <row r="64" spans="1:29" s="28" customFormat="1" ht="18.75" customHeight="1" x14ac:dyDescent="0.15">
      <c r="A64" s="41"/>
      <c r="B64" s="278">
        <v>3</v>
      </c>
      <c r="C64" s="99" t="s">
        <v>182</v>
      </c>
      <c r="D64" s="104" t="s">
        <v>14</v>
      </c>
      <c r="E64" s="105" t="s">
        <v>39</v>
      </c>
      <c r="F64" s="106" t="s">
        <v>13</v>
      </c>
      <c r="G64" s="280">
        <f>IF(O60="","",O60)</f>
        <v>3</v>
      </c>
      <c r="H64" s="272"/>
      <c r="I64" s="292">
        <f>IF(M60="","",M60)</f>
        <v>6</v>
      </c>
      <c r="J64" s="305">
        <v>2</v>
      </c>
      <c r="K64" s="272"/>
      <c r="L64" s="301">
        <v>6</v>
      </c>
      <c r="M64" s="282"/>
      <c r="N64" s="283"/>
      <c r="O64" s="303"/>
      <c r="P64" s="286"/>
      <c r="Q64" s="272"/>
      <c r="R64" s="290"/>
      <c r="S64" s="280">
        <v>0</v>
      </c>
      <c r="T64" s="272"/>
      <c r="U64" s="274">
        <v>2</v>
      </c>
      <c r="V64" s="276">
        <v>3</v>
      </c>
      <c r="W64" s="11"/>
      <c r="X64" s="25">
        <f>IF(M60="","",IF(O60&gt;M60,1,0))</f>
        <v>0</v>
      </c>
      <c r="Y64" s="25">
        <f>IF(M62="","",IF(O62&gt;M62,1,0))</f>
        <v>0</v>
      </c>
      <c r="Z64" s="25" t="str">
        <f>IF(P64="","",IF(P64&gt;R64,1,0))</f>
        <v/>
      </c>
      <c r="AA64" s="11"/>
      <c r="AB64" s="23">
        <f>O60+O62+P64</f>
        <v>5</v>
      </c>
      <c r="AC64" s="235">
        <f>AB64-AB65</f>
        <v>-7</v>
      </c>
    </row>
    <row r="65" spans="1:29" s="28" customFormat="1" ht="18.75" customHeight="1" x14ac:dyDescent="0.15">
      <c r="A65" s="41"/>
      <c r="B65" s="279"/>
      <c r="C65" s="99" t="s">
        <v>183</v>
      </c>
      <c r="D65" s="104" t="s">
        <v>14</v>
      </c>
      <c r="E65" s="105" t="s">
        <v>39</v>
      </c>
      <c r="F65" s="106" t="s">
        <v>13</v>
      </c>
      <c r="G65" s="281"/>
      <c r="H65" s="273"/>
      <c r="I65" s="293"/>
      <c r="J65" s="306"/>
      <c r="K65" s="273"/>
      <c r="L65" s="302"/>
      <c r="M65" s="284"/>
      <c r="N65" s="285"/>
      <c r="O65" s="304"/>
      <c r="P65" s="287"/>
      <c r="Q65" s="273"/>
      <c r="R65" s="291"/>
      <c r="S65" s="281"/>
      <c r="T65" s="273"/>
      <c r="U65" s="275"/>
      <c r="V65" s="277"/>
      <c r="W65" s="11"/>
      <c r="X65" s="26">
        <f>IF(M60="","",IF(M60&gt;O60,1,0))</f>
        <v>1</v>
      </c>
      <c r="Y65" s="26">
        <f>IF(M62="","",IF(M62&gt;O62,1,0))</f>
        <v>1</v>
      </c>
      <c r="Z65" s="26" t="str">
        <f>IF(P64="","",IF(R64&gt;P64,1,0))</f>
        <v/>
      </c>
      <c r="AA65" s="11"/>
      <c r="AB65" s="24">
        <f>M60+M62+R64</f>
        <v>12</v>
      </c>
      <c r="AC65" s="236"/>
    </row>
    <row r="66" spans="1:29" s="28" customFormat="1" ht="18.75" customHeight="1" x14ac:dyDescent="0.15">
      <c r="A66" s="41"/>
      <c r="B66" s="278"/>
      <c r="C66" s="88"/>
      <c r="D66" s="89"/>
      <c r="E66" s="90"/>
      <c r="F66" s="91"/>
      <c r="G66" s="243" t="str">
        <f>IF(R60="","",R60)</f>
        <v/>
      </c>
      <c r="H66" s="241"/>
      <c r="I66" s="321" t="str">
        <f>IF(P60="","",P60)</f>
        <v/>
      </c>
      <c r="J66" s="243" t="str">
        <f>IF(R62="","",R62)</f>
        <v/>
      </c>
      <c r="K66" s="241"/>
      <c r="L66" s="321" t="str">
        <f>IF(P62="","",P62)</f>
        <v/>
      </c>
      <c r="M66" s="243" t="str">
        <f>IF(R64="","",R64)</f>
        <v/>
      </c>
      <c r="N66" s="241"/>
      <c r="O66" s="239" t="str">
        <f>IF(P64="","",P64)</f>
        <v/>
      </c>
      <c r="P66" s="245"/>
      <c r="Q66" s="246"/>
      <c r="R66" s="247"/>
      <c r="S66" s="243" t="str">
        <f>IF(C66="","",SUM(X66:Z66))</f>
        <v/>
      </c>
      <c r="T66" s="241"/>
      <c r="U66" s="321" t="str">
        <f>IF(C66="","",SUM(X67:Z67))</f>
        <v/>
      </c>
      <c r="V66" s="237"/>
      <c r="W66" s="11"/>
      <c r="X66" s="25" t="str">
        <f>IF(P60="","",IF(R60&gt;P60,1,0))</f>
        <v/>
      </c>
      <c r="Y66" s="25" t="str">
        <f>IF(P62="","",IF(R62&gt;P62,1,0))</f>
        <v/>
      </c>
      <c r="Z66" s="25" t="str">
        <f>IF(P64="","",IF(R64&gt;P64,1,0))</f>
        <v/>
      </c>
      <c r="AA66" s="11"/>
      <c r="AB66" s="23">
        <f>R60+R62+R64</f>
        <v>0</v>
      </c>
      <c r="AC66" s="235">
        <f>AB66-AB67</f>
        <v>0</v>
      </c>
    </row>
    <row r="67" spans="1:29" s="28" customFormat="1" ht="18.75" customHeight="1" x14ac:dyDescent="0.15">
      <c r="A67" s="41"/>
      <c r="B67" s="279"/>
      <c r="C67" s="92"/>
      <c r="D67" s="93"/>
      <c r="E67" s="94"/>
      <c r="F67" s="95"/>
      <c r="G67" s="244"/>
      <c r="H67" s="242"/>
      <c r="I67" s="322"/>
      <c r="J67" s="244"/>
      <c r="K67" s="242"/>
      <c r="L67" s="322"/>
      <c r="M67" s="244"/>
      <c r="N67" s="242"/>
      <c r="O67" s="240"/>
      <c r="P67" s="248"/>
      <c r="Q67" s="249"/>
      <c r="R67" s="250"/>
      <c r="S67" s="244"/>
      <c r="T67" s="242"/>
      <c r="U67" s="322"/>
      <c r="V67" s="238"/>
      <c r="W67" s="11"/>
      <c r="X67" s="26" t="str">
        <f>IF(P60="","",IF(P60&gt;R60,1,0))</f>
        <v/>
      </c>
      <c r="Y67" s="26" t="str">
        <f>IF(P62="","",IF(P62&gt;R62,1,0))</f>
        <v/>
      </c>
      <c r="Z67" s="26" t="str">
        <f>IF(P64="","",IF(P64&gt;R64,1,0))</f>
        <v/>
      </c>
      <c r="AA67" s="11"/>
      <c r="AB67" s="24">
        <f>P60+P62+P64</f>
        <v>0</v>
      </c>
      <c r="AC67" s="236"/>
    </row>
    <row r="68" spans="1:29" s="28" customFormat="1" ht="27" customHeight="1" x14ac:dyDescent="0.2">
      <c r="A68" s="41"/>
      <c r="B68" s="109"/>
      <c r="C68" s="87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0"/>
      <c r="X68" s="10"/>
      <c r="Y68" s="10"/>
      <c r="Z68" s="11"/>
      <c r="AA68" s="11"/>
      <c r="AB68" s="11"/>
      <c r="AC68" s="11"/>
    </row>
    <row r="69" spans="1:29" s="28" customFormat="1" ht="18.75" customHeight="1" x14ac:dyDescent="0.15">
      <c r="A69" s="41"/>
      <c r="B69" s="258">
        <v>3</v>
      </c>
      <c r="C69" s="260"/>
      <c r="D69" s="260"/>
      <c r="E69" s="260"/>
      <c r="F69" s="261"/>
      <c r="G69" s="265" t="str">
        <f>IF(C71="","",LEFT(C71,FIND("　",C71,1)-1))</f>
        <v>部谷</v>
      </c>
      <c r="H69" s="266"/>
      <c r="I69" s="267"/>
      <c r="J69" s="265" t="str">
        <f>IF(C73="","",LEFT(C73,FIND("　",C73)-1))</f>
        <v>佐田</v>
      </c>
      <c r="K69" s="266"/>
      <c r="L69" s="266"/>
      <c r="M69" s="265" t="str">
        <f>IF(C75="","",LEFT(C75,FIND("　",C75)-1))</f>
        <v>永田</v>
      </c>
      <c r="N69" s="266"/>
      <c r="O69" s="266"/>
      <c r="P69" s="265" t="str">
        <f>IF(C77="","",LEFT(C77,FIND("　",C77)-1))</f>
        <v>柿田</v>
      </c>
      <c r="Q69" s="266"/>
      <c r="R69" s="267"/>
      <c r="S69" s="268" t="s">
        <v>33</v>
      </c>
      <c r="T69" s="269"/>
      <c r="U69" s="269"/>
      <c r="V69" s="251" t="s">
        <v>16</v>
      </c>
      <c r="W69" s="11"/>
      <c r="X69" s="25" t="s">
        <v>34</v>
      </c>
      <c r="Y69" s="25" t="s">
        <v>34</v>
      </c>
      <c r="Z69" s="25" t="s">
        <v>34</v>
      </c>
      <c r="AA69" s="11"/>
      <c r="AB69" s="23" t="s">
        <v>36</v>
      </c>
      <c r="AC69" s="253" t="s">
        <v>38</v>
      </c>
    </row>
    <row r="70" spans="1:29" s="28" customFormat="1" ht="18.75" customHeight="1" x14ac:dyDescent="0.15">
      <c r="A70" s="41"/>
      <c r="B70" s="262"/>
      <c r="C70" s="263"/>
      <c r="D70" s="263"/>
      <c r="E70" s="263"/>
      <c r="F70" s="264"/>
      <c r="G70" s="255" t="str">
        <f>IF(C72="","",LEFT(C72,FIND("　",C72,1)-1))</f>
        <v>佐々木</v>
      </c>
      <c r="H70" s="256"/>
      <c r="I70" s="257"/>
      <c r="J70" s="255" t="str">
        <f>IF(C74="","",LEFT(C74,FIND("　",C74)-1))</f>
        <v>守田</v>
      </c>
      <c r="K70" s="256"/>
      <c r="L70" s="256"/>
      <c r="M70" s="255" t="str">
        <f>IF(C76="","",LEFT(C76,FIND("　",C76)-1))</f>
        <v>宮崎</v>
      </c>
      <c r="N70" s="256"/>
      <c r="O70" s="256"/>
      <c r="P70" s="255" t="str">
        <f>IF(C78="","",LEFT(C78,FIND("　",C78)-1))</f>
        <v>池田</v>
      </c>
      <c r="Q70" s="256"/>
      <c r="R70" s="257"/>
      <c r="S70" s="270"/>
      <c r="T70" s="271"/>
      <c r="U70" s="271"/>
      <c r="V70" s="252"/>
      <c r="W70" s="11"/>
      <c r="X70" s="26" t="s">
        <v>35</v>
      </c>
      <c r="Y70" s="26" t="s">
        <v>35</v>
      </c>
      <c r="Z70" s="26" t="s">
        <v>35</v>
      </c>
      <c r="AA70" s="11"/>
      <c r="AB70" s="24" t="s">
        <v>37</v>
      </c>
      <c r="AC70" s="254"/>
    </row>
    <row r="71" spans="1:29" s="28" customFormat="1" ht="18.75" customHeight="1" x14ac:dyDescent="0.15">
      <c r="A71" s="41"/>
      <c r="B71" s="278">
        <v>1</v>
      </c>
      <c r="C71" s="102" t="s">
        <v>50</v>
      </c>
      <c r="D71" s="89" t="s">
        <v>14</v>
      </c>
      <c r="E71" s="90" t="s">
        <v>39</v>
      </c>
      <c r="F71" s="91" t="s">
        <v>13</v>
      </c>
      <c r="G71" s="311"/>
      <c r="H71" s="312"/>
      <c r="I71" s="312"/>
      <c r="J71" s="286">
        <v>6</v>
      </c>
      <c r="K71" s="272"/>
      <c r="L71" s="288">
        <v>2</v>
      </c>
      <c r="M71" s="286">
        <v>6</v>
      </c>
      <c r="N71" s="272"/>
      <c r="O71" s="288">
        <v>3</v>
      </c>
      <c r="P71" s="286">
        <v>6</v>
      </c>
      <c r="Q71" s="272"/>
      <c r="R71" s="290">
        <v>1</v>
      </c>
      <c r="S71" s="280">
        <v>3</v>
      </c>
      <c r="T71" s="272"/>
      <c r="U71" s="274">
        <v>0</v>
      </c>
      <c r="V71" s="276">
        <v>1</v>
      </c>
      <c r="W71" s="11"/>
      <c r="X71" s="25">
        <f>IF(J71="","",IF(J71&gt;L71,1,0))</f>
        <v>1</v>
      </c>
      <c r="Y71" s="25">
        <f>IF(M71="","",IF(M71&gt;O71,1,0))</f>
        <v>1</v>
      </c>
      <c r="Z71" s="25">
        <f>IF(P71="","",IF(P71&gt;R71,1,0))</f>
        <v>1</v>
      </c>
      <c r="AA71" s="11"/>
      <c r="AB71" s="23">
        <f>J71+M71+P71</f>
        <v>18</v>
      </c>
      <c r="AC71" s="235">
        <f>AB71-AB72</f>
        <v>12</v>
      </c>
    </row>
    <row r="72" spans="1:29" s="28" customFormat="1" ht="18.75" customHeight="1" x14ac:dyDescent="0.15">
      <c r="A72" s="41"/>
      <c r="B72" s="279"/>
      <c r="C72" s="103" t="s">
        <v>112</v>
      </c>
      <c r="D72" s="93" t="s">
        <v>14</v>
      </c>
      <c r="E72" s="94" t="s">
        <v>39</v>
      </c>
      <c r="F72" s="95" t="s">
        <v>13</v>
      </c>
      <c r="G72" s="314"/>
      <c r="H72" s="315"/>
      <c r="I72" s="315"/>
      <c r="J72" s="287"/>
      <c r="K72" s="273"/>
      <c r="L72" s="289"/>
      <c r="M72" s="287"/>
      <c r="N72" s="273"/>
      <c r="O72" s="289"/>
      <c r="P72" s="287"/>
      <c r="Q72" s="273"/>
      <c r="R72" s="291"/>
      <c r="S72" s="281"/>
      <c r="T72" s="273"/>
      <c r="U72" s="275"/>
      <c r="V72" s="277"/>
      <c r="W72" s="11"/>
      <c r="X72" s="26">
        <f>IF(J71="","",IF(J71&lt;L71,1,0))</f>
        <v>0</v>
      </c>
      <c r="Y72" s="26">
        <f>IF(M71="","",IF(M71&lt;O71,1,0))</f>
        <v>0</v>
      </c>
      <c r="Z72" s="26">
        <f>IF(P71="","",IF(P71&lt;R71,1,0))</f>
        <v>0</v>
      </c>
      <c r="AA72" s="11"/>
      <c r="AB72" s="24">
        <f>L71+O71+R71</f>
        <v>6</v>
      </c>
      <c r="AC72" s="236"/>
    </row>
    <row r="73" spans="1:29" s="28" customFormat="1" ht="18.75" customHeight="1" x14ac:dyDescent="0.15">
      <c r="A73" s="41"/>
      <c r="B73" s="278">
        <v>2</v>
      </c>
      <c r="C73" s="99" t="s">
        <v>89</v>
      </c>
      <c r="D73" s="104" t="s">
        <v>14</v>
      </c>
      <c r="E73" s="105" t="s">
        <v>53</v>
      </c>
      <c r="F73" s="106" t="s">
        <v>13</v>
      </c>
      <c r="G73" s="295">
        <f>IF(L71="","",L71)</f>
        <v>2</v>
      </c>
      <c r="H73" s="297"/>
      <c r="I73" s="299">
        <f>IF(J71="","",J71)</f>
        <v>6</v>
      </c>
      <c r="J73" s="282"/>
      <c r="K73" s="283"/>
      <c r="L73" s="283"/>
      <c r="M73" s="286">
        <v>6</v>
      </c>
      <c r="N73" s="272"/>
      <c r="O73" s="288">
        <v>1</v>
      </c>
      <c r="P73" s="286">
        <v>6</v>
      </c>
      <c r="Q73" s="272"/>
      <c r="R73" s="290">
        <v>0</v>
      </c>
      <c r="S73" s="280">
        <v>2</v>
      </c>
      <c r="T73" s="272"/>
      <c r="U73" s="274">
        <v>1</v>
      </c>
      <c r="V73" s="276">
        <v>2</v>
      </c>
      <c r="W73" s="11"/>
      <c r="X73" s="25">
        <f>IF(J71="","",IF(L71&gt;J71,1,0))</f>
        <v>0</v>
      </c>
      <c r="Y73" s="25">
        <f>IF(M73="","",IF(M73&gt;O73,1,0))</f>
        <v>1</v>
      </c>
      <c r="Z73" s="25">
        <f>IF(P73="","",IF(P73&gt;R73,1,0))</f>
        <v>1</v>
      </c>
      <c r="AA73" s="11"/>
      <c r="AB73" s="23">
        <f>L71+M73+P73</f>
        <v>14</v>
      </c>
      <c r="AC73" s="235">
        <f>AB73-AB74</f>
        <v>7</v>
      </c>
    </row>
    <row r="74" spans="1:29" s="28" customFormat="1" ht="18.75" customHeight="1" x14ac:dyDescent="0.15">
      <c r="A74" s="41"/>
      <c r="B74" s="279"/>
      <c r="C74" s="92" t="s">
        <v>90</v>
      </c>
      <c r="D74" s="93" t="s">
        <v>14</v>
      </c>
      <c r="E74" s="94" t="s">
        <v>53</v>
      </c>
      <c r="F74" s="95" t="s">
        <v>13</v>
      </c>
      <c r="G74" s="296"/>
      <c r="H74" s="298"/>
      <c r="I74" s="300"/>
      <c r="J74" s="284"/>
      <c r="K74" s="285"/>
      <c r="L74" s="285"/>
      <c r="M74" s="287"/>
      <c r="N74" s="273"/>
      <c r="O74" s="289"/>
      <c r="P74" s="287"/>
      <c r="Q74" s="273"/>
      <c r="R74" s="291"/>
      <c r="S74" s="281"/>
      <c r="T74" s="273"/>
      <c r="U74" s="275"/>
      <c r="V74" s="277"/>
      <c r="W74" s="11"/>
      <c r="X74" s="26">
        <f>IF(J71="","",IF(J71&gt;L71,1,0))</f>
        <v>1</v>
      </c>
      <c r="Y74" s="26">
        <f>IF(M73="","",IF(O73&gt;M73,1,0))</f>
        <v>0</v>
      </c>
      <c r="Z74" s="26">
        <f>IF(P73="","",IF(R73&gt;P73,1,0))</f>
        <v>0</v>
      </c>
      <c r="AA74" s="11"/>
      <c r="AB74" s="24">
        <f>J71+O73+R73</f>
        <v>7</v>
      </c>
      <c r="AC74" s="236"/>
    </row>
    <row r="75" spans="1:29" s="28" customFormat="1" ht="18.75" customHeight="1" x14ac:dyDescent="0.15">
      <c r="A75" s="41"/>
      <c r="B75" s="278">
        <v>3</v>
      </c>
      <c r="C75" s="88" t="s">
        <v>85</v>
      </c>
      <c r="D75" s="89" t="s">
        <v>14</v>
      </c>
      <c r="E75" s="90" t="s">
        <v>39</v>
      </c>
      <c r="F75" s="91" t="s">
        <v>13</v>
      </c>
      <c r="G75" s="295">
        <f>IF(O71="","",O71)</f>
        <v>3</v>
      </c>
      <c r="H75" s="297"/>
      <c r="I75" s="309">
        <f>IF(M71="","",M71)</f>
        <v>6</v>
      </c>
      <c r="J75" s="305">
        <v>1</v>
      </c>
      <c r="K75" s="272"/>
      <c r="L75" s="301">
        <v>6</v>
      </c>
      <c r="M75" s="282"/>
      <c r="N75" s="283"/>
      <c r="O75" s="303"/>
      <c r="P75" s="286">
        <v>6</v>
      </c>
      <c r="Q75" s="272"/>
      <c r="R75" s="290">
        <v>0</v>
      </c>
      <c r="S75" s="280">
        <v>1</v>
      </c>
      <c r="T75" s="272"/>
      <c r="U75" s="274">
        <v>2</v>
      </c>
      <c r="V75" s="276">
        <v>3</v>
      </c>
      <c r="W75" s="11"/>
      <c r="X75" s="25">
        <f>IF(M71="","",IF(O71&gt;M71,1,0))</f>
        <v>0</v>
      </c>
      <c r="Y75" s="25">
        <f>IF(M73="","",IF(O73&gt;M73,1,0))</f>
        <v>0</v>
      </c>
      <c r="Z75" s="25">
        <f>IF(P75="","",IF(P75&gt;R75,1,0))</f>
        <v>1</v>
      </c>
      <c r="AA75" s="11"/>
      <c r="AB75" s="23">
        <f>O71+O73+P75</f>
        <v>10</v>
      </c>
      <c r="AC75" s="235">
        <f>AB75-AB76</f>
        <v>-2</v>
      </c>
    </row>
    <row r="76" spans="1:29" s="28" customFormat="1" ht="18.75" customHeight="1" x14ac:dyDescent="0.15">
      <c r="A76" s="41"/>
      <c r="B76" s="279"/>
      <c r="C76" s="92" t="s">
        <v>55</v>
      </c>
      <c r="D76" s="93" t="s">
        <v>14</v>
      </c>
      <c r="E76" s="94" t="s">
        <v>39</v>
      </c>
      <c r="F76" s="95" t="s">
        <v>13</v>
      </c>
      <c r="G76" s="296"/>
      <c r="H76" s="298"/>
      <c r="I76" s="310"/>
      <c r="J76" s="306"/>
      <c r="K76" s="273"/>
      <c r="L76" s="302"/>
      <c r="M76" s="284"/>
      <c r="N76" s="285"/>
      <c r="O76" s="304"/>
      <c r="P76" s="287"/>
      <c r="Q76" s="273"/>
      <c r="R76" s="291"/>
      <c r="S76" s="281"/>
      <c r="T76" s="273"/>
      <c r="U76" s="275"/>
      <c r="V76" s="277"/>
      <c r="W76" s="11"/>
      <c r="X76" s="26">
        <f>IF(M71="","",IF(M71&gt;O71,1,0))</f>
        <v>1</v>
      </c>
      <c r="Y76" s="26">
        <f>IF(M73="","",IF(M73&gt;O73,1,0))</f>
        <v>1</v>
      </c>
      <c r="Z76" s="26">
        <f>IF(P75="","",IF(R75&gt;P75,1,0))</f>
        <v>0</v>
      </c>
      <c r="AA76" s="11"/>
      <c r="AB76" s="24">
        <f>M71+M73+R75</f>
        <v>12</v>
      </c>
      <c r="AC76" s="236"/>
    </row>
    <row r="77" spans="1:29" s="28" customFormat="1" ht="18.75" customHeight="1" x14ac:dyDescent="0.15">
      <c r="A77" s="41"/>
      <c r="B77" s="278">
        <v>4</v>
      </c>
      <c r="C77" s="88" t="s">
        <v>184</v>
      </c>
      <c r="D77" s="89" t="s">
        <v>14</v>
      </c>
      <c r="E77" s="90" t="s">
        <v>56</v>
      </c>
      <c r="F77" s="91" t="s">
        <v>13</v>
      </c>
      <c r="G77" s="295">
        <v>1</v>
      </c>
      <c r="H77" s="297"/>
      <c r="I77" s="299">
        <v>6</v>
      </c>
      <c r="J77" s="280">
        <v>0</v>
      </c>
      <c r="K77" s="272"/>
      <c r="L77" s="274">
        <v>6</v>
      </c>
      <c r="M77" s="280">
        <v>0</v>
      </c>
      <c r="N77" s="272"/>
      <c r="O77" s="292">
        <v>6</v>
      </c>
      <c r="P77" s="282"/>
      <c r="Q77" s="283"/>
      <c r="R77" s="303"/>
      <c r="S77" s="280">
        <v>0</v>
      </c>
      <c r="T77" s="272"/>
      <c r="U77" s="274">
        <v>3</v>
      </c>
      <c r="V77" s="276">
        <v>4</v>
      </c>
      <c r="W77" s="11"/>
      <c r="X77" s="25">
        <f>IF(P71="","",IF(R71&gt;P71,1,0))</f>
        <v>0</v>
      </c>
      <c r="Y77" s="25">
        <f>IF(P73="","",IF(R73&gt;P73,1,0))</f>
        <v>0</v>
      </c>
      <c r="Z77" s="25">
        <f>IF(P75="","",IF(R75&gt;P75,1,0))</f>
        <v>0</v>
      </c>
      <c r="AA77" s="11"/>
      <c r="AB77" s="23">
        <f>R71+R73+R75</f>
        <v>1</v>
      </c>
      <c r="AC77" s="235">
        <f>AB77-AB78</f>
        <v>-17</v>
      </c>
    </row>
    <row r="78" spans="1:29" s="28" customFormat="1" ht="18.75" customHeight="1" x14ac:dyDescent="0.15">
      <c r="A78" s="41"/>
      <c r="B78" s="279"/>
      <c r="C78" s="92" t="s">
        <v>185</v>
      </c>
      <c r="D78" s="93" t="s">
        <v>14</v>
      </c>
      <c r="E78" s="94" t="s">
        <v>56</v>
      </c>
      <c r="F78" s="95" t="s">
        <v>13</v>
      </c>
      <c r="G78" s="296"/>
      <c r="H78" s="298"/>
      <c r="I78" s="300"/>
      <c r="J78" s="281"/>
      <c r="K78" s="273"/>
      <c r="L78" s="275"/>
      <c r="M78" s="281"/>
      <c r="N78" s="273"/>
      <c r="O78" s="293"/>
      <c r="P78" s="284"/>
      <c r="Q78" s="285"/>
      <c r="R78" s="304"/>
      <c r="S78" s="281"/>
      <c r="T78" s="273"/>
      <c r="U78" s="275"/>
      <c r="V78" s="277"/>
      <c r="W78" s="11"/>
      <c r="X78" s="26">
        <f>IF(P71="","",IF(P71&gt;R71,1,0))</f>
        <v>1</v>
      </c>
      <c r="Y78" s="26">
        <f>IF(P73="","",IF(P73&gt;R73,1,0))</f>
        <v>1</v>
      </c>
      <c r="Z78" s="26">
        <f>IF(P75="","",IF(P75&gt;R75,1,0))</f>
        <v>1</v>
      </c>
      <c r="AA78" s="11"/>
      <c r="AB78" s="24">
        <f>P71+P73+P75</f>
        <v>18</v>
      </c>
      <c r="AC78" s="236"/>
    </row>
    <row r="79" spans="1:29" s="28" customFormat="1" ht="23.25" customHeight="1" x14ac:dyDescent="0.2">
      <c r="A79" s="41"/>
      <c r="B79" s="113"/>
      <c r="C79" s="85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0"/>
      <c r="X79" s="10"/>
      <c r="Y79" s="10"/>
      <c r="Z79" s="11"/>
      <c r="AA79" s="11"/>
      <c r="AB79" s="11"/>
      <c r="AC79" s="11"/>
    </row>
    <row r="80" spans="1:29" s="28" customFormat="1" ht="31.5" customHeight="1" x14ac:dyDescent="0.15">
      <c r="A80" s="41"/>
      <c r="B80" s="109"/>
      <c r="C80" s="133" t="s">
        <v>58</v>
      </c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0"/>
      <c r="X80" s="10"/>
      <c r="Y80" s="10"/>
      <c r="Z80" s="11"/>
      <c r="AA80" s="11"/>
      <c r="AB80" s="11"/>
      <c r="AC80" s="11"/>
    </row>
    <row r="81" spans="1:29" s="28" customFormat="1" ht="18.75" customHeight="1" x14ac:dyDescent="0.15">
      <c r="A81" s="41"/>
      <c r="B81" s="258">
        <v>1</v>
      </c>
      <c r="C81" s="259"/>
      <c r="D81" s="260"/>
      <c r="E81" s="260"/>
      <c r="F81" s="261"/>
      <c r="G81" s="265" t="str">
        <f>IF(C83="","",LEFT(C83,FIND("　",C83,1)-1))</f>
        <v>伊藤</v>
      </c>
      <c r="H81" s="266"/>
      <c r="I81" s="267"/>
      <c r="J81" s="265" t="str">
        <f>IF(C85="","",LEFT(C85,FIND("　",C85)-1))</f>
        <v>森下</v>
      </c>
      <c r="K81" s="266"/>
      <c r="L81" s="266"/>
      <c r="M81" s="265" t="str">
        <f>IF(C87="","",LEFT(C87,FIND("　",C87)-1))</f>
        <v>弘中</v>
      </c>
      <c r="N81" s="266"/>
      <c r="O81" s="266"/>
      <c r="P81" s="265" t="str">
        <f>IF(C89="","",LEFT(C89,FIND("　",C89)-1))</f>
        <v/>
      </c>
      <c r="Q81" s="266"/>
      <c r="R81" s="267"/>
      <c r="S81" s="268" t="s">
        <v>33</v>
      </c>
      <c r="T81" s="269"/>
      <c r="U81" s="269"/>
      <c r="V81" s="251" t="s">
        <v>16</v>
      </c>
      <c r="W81" s="11"/>
      <c r="X81" s="25" t="s">
        <v>34</v>
      </c>
      <c r="Y81" s="25" t="s">
        <v>34</v>
      </c>
      <c r="Z81" s="25" t="s">
        <v>34</v>
      </c>
      <c r="AA81" s="11"/>
      <c r="AB81" s="23" t="s">
        <v>36</v>
      </c>
      <c r="AC81" s="253" t="s">
        <v>38</v>
      </c>
    </row>
    <row r="82" spans="1:29" s="28" customFormat="1" ht="18.75" customHeight="1" x14ac:dyDescent="0.15">
      <c r="A82" s="41"/>
      <c r="B82" s="262"/>
      <c r="C82" s="263"/>
      <c r="D82" s="263"/>
      <c r="E82" s="263"/>
      <c r="F82" s="264"/>
      <c r="G82" s="255" t="str">
        <f>IF(C84="","",LEFT(C84,FIND("　",C84,1)-1))</f>
        <v>児玉</v>
      </c>
      <c r="H82" s="256"/>
      <c r="I82" s="257"/>
      <c r="J82" s="255" t="str">
        <f>IF(C86="","",LEFT(C86,FIND("　",C86)-1))</f>
        <v>森</v>
      </c>
      <c r="K82" s="256"/>
      <c r="L82" s="256"/>
      <c r="M82" s="255" t="str">
        <f>IF(C88="","",LEFT(C88,FIND("　",C88)-1))</f>
        <v>図司</v>
      </c>
      <c r="N82" s="256"/>
      <c r="O82" s="256"/>
      <c r="P82" s="255" t="str">
        <f>IF(C90="","",LEFT(C90,FIND("　",C90)-1))</f>
        <v/>
      </c>
      <c r="Q82" s="256"/>
      <c r="R82" s="257"/>
      <c r="S82" s="270"/>
      <c r="T82" s="271"/>
      <c r="U82" s="271"/>
      <c r="V82" s="252"/>
      <c r="W82" s="11"/>
      <c r="X82" s="26" t="s">
        <v>35</v>
      </c>
      <c r="Y82" s="26" t="s">
        <v>35</v>
      </c>
      <c r="Z82" s="26" t="s">
        <v>35</v>
      </c>
      <c r="AA82" s="11"/>
      <c r="AB82" s="24" t="s">
        <v>37</v>
      </c>
      <c r="AC82" s="254"/>
    </row>
    <row r="83" spans="1:29" s="28" customFormat="1" ht="18.75" customHeight="1" x14ac:dyDescent="0.15">
      <c r="A83" s="41"/>
      <c r="B83" s="278">
        <v>1</v>
      </c>
      <c r="C83" s="102" t="s">
        <v>72</v>
      </c>
      <c r="D83" s="89" t="s">
        <v>14</v>
      </c>
      <c r="E83" s="90" t="s">
        <v>39</v>
      </c>
      <c r="F83" s="91" t="s">
        <v>13</v>
      </c>
      <c r="G83" s="282"/>
      <c r="H83" s="283"/>
      <c r="I83" s="283"/>
      <c r="J83" s="286">
        <v>6</v>
      </c>
      <c r="K83" s="272"/>
      <c r="L83" s="288">
        <v>3</v>
      </c>
      <c r="M83" s="286">
        <v>6</v>
      </c>
      <c r="N83" s="272"/>
      <c r="O83" s="288">
        <v>1</v>
      </c>
      <c r="P83" s="286"/>
      <c r="Q83" s="272"/>
      <c r="R83" s="290"/>
      <c r="S83" s="280">
        <v>2</v>
      </c>
      <c r="T83" s="272"/>
      <c r="U83" s="274">
        <v>0</v>
      </c>
      <c r="V83" s="276">
        <v>1</v>
      </c>
      <c r="W83" s="11"/>
      <c r="X83" s="25">
        <f>IF(J83="","",IF(J83&gt;L83,1,0))</f>
        <v>1</v>
      </c>
      <c r="Y83" s="25">
        <f>IF(M83="","",IF(M83&gt;O83,1,0))</f>
        <v>1</v>
      </c>
      <c r="Z83" s="25" t="str">
        <f>IF(P83="","",IF(P83&gt;R83,1,0))</f>
        <v/>
      </c>
      <c r="AA83" s="11"/>
      <c r="AB83" s="23">
        <f>J83+M83+P83</f>
        <v>12</v>
      </c>
      <c r="AC83" s="235">
        <f>AB83-AB84</f>
        <v>8</v>
      </c>
    </row>
    <row r="84" spans="1:29" s="28" customFormat="1" ht="18.75" customHeight="1" x14ac:dyDescent="0.15">
      <c r="A84" s="41"/>
      <c r="B84" s="279"/>
      <c r="C84" s="103" t="s">
        <v>73</v>
      </c>
      <c r="D84" s="93" t="s">
        <v>14</v>
      </c>
      <c r="E84" s="94" t="s">
        <v>39</v>
      </c>
      <c r="F84" s="95" t="s">
        <v>13</v>
      </c>
      <c r="G84" s="284"/>
      <c r="H84" s="285"/>
      <c r="I84" s="285"/>
      <c r="J84" s="287"/>
      <c r="K84" s="273"/>
      <c r="L84" s="289"/>
      <c r="M84" s="287"/>
      <c r="N84" s="273"/>
      <c r="O84" s="289"/>
      <c r="P84" s="287"/>
      <c r="Q84" s="273"/>
      <c r="R84" s="291"/>
      <c r="S84" s="281"/>
      <c r="T84" s="273"/>
      <c r="U84" s="275"/>
      <c r="V84" s="277"/>
      <c r="W84" s="11"/>
      <c r="X84" s="26">
        <f>IF(J83="","",IF(J83&lt;L83,1,0))</f>
        <v>0</v>
      </c>
      <c r="Y84" s="26">
        <f>IF(M83="","",IF(M83&lt;O83,1,0))</f>
        <v>0</v>
      </c>
      <c r="Z84" s="26" t="str">
        <f>IF(P83="","",IF(P83&lt;R83,1,0))</f>
        <v/>
      </c>
      <c r="AA84" s="11"/>
      <c r="AB84" s="24">
        <f>L83+O83+R83</f>
        <v>4</v>
      </c>
      <c r="AC84" s="236"/>
    </row>
    <row r="85" spans="1:29" s="28" customFormat="1" ht="18.75" customHeight="1" x14ac:dyDescent="0.15">
      <c r="A85" s="41"/>
      <c r="B85" s="278">
        <v>2</v>
      </c>
      <c r="C85" s="102" t="s">
        <v>119</v>
      </c>
      <c r="D85" s="89" t="s">
        <v>14</v>
      </c>
      <c r="E85" s="90" t="s">
        <v>56</v>
      </c>
      <c r="F85" s="91" t="s">
        <v>13</v>
      </c>
      <c r="G85" s="280">
        <f>IF(L83="","",L83)</f>
        <v>3</v>
      </c>
      <c r="H85" s="272"/>
      <c r="I85" s="274">
        <f>IF(J83="","",J83)</f>
        <v>6</v>
      </c>
      <c r="J85" s="282"/>
      <c r="K85" s="283"/>
      <c r="L85" s="283"/>
      <c r="M85" s="286">
        <v>6</v>
      </c>
      <c r="N85" s="272"/>
      <c r="O85" s="288">
        <v>4</v>
      </c>
      <c r="P85" s="286"/>
      <c r="Q85" s="272"/>
      <c r="R85" s="290"/>
      <c r="S85" s="280">
        <v>1</v>
      </c>
      <c r="T85" s="272"/>
      <c r="U85" s="274">
        <v>1</v>
      </c>
      <c r="V85" s="276">
        <v>2</v>
      </c>
      <c r="W85" s="11"/>
      <c r="X85" s="25">
        <f>IF(J83="","",IF(L83&gt;J83,1,0))</f>
        <v>0</v>
      </c>
      <c r="Y85" s="25">
        <f>IF(M85="","",IF(M85&gt;O85,1,0))</f>
        <v>1</v>
      </c>
      <c r="Z85" s="25" t="str">
        <f>IF(P85="","",IF(P85&gt;R85,1,0))</f>
        <v/>
      </c>
      <c r="AA85" s="11"/>
      <c r="AB85" s="23">
        <f>L83+M85+P85</f>
        <v>9</v>
      </c>
      <c r="AC85" s="235">
        <f>AB85-AB86</f>
        <v>-1</v>
      </c>
    </row>
    <row r="86" spans="1:29" s="28" customFormat="1" ht="18.75" customHeight="1" x14ac:dyDescent="0.15">
      <c r="A86" s="41"/>
      <c r="B86" s="279"/>
      <c r="C86" s="103" t="s">
        <v>120</v>
      </c>
      <c r="D86" s="93" t="s">
        <v>14</v>
      </c>
      <c r="E86" s="94" t="s">
        <v>56</v>
      </c>
      <c r="F86" s="95" t="s">
        <v>13</v>
      </c>
      <c r="G86" s="281"/>
      <c r="H86" s="273"/>
      <c r="I86" s="275"/>
      <c r="J86" s="284"/>
      <c r="K86" s="285"/>
      <c r="L86" s="285"/>
      <c r="M86" s="287"/>
      <c r="N86" s="273"/>
      <c r="O86" s="289"/>
      <c r="P86" s="287"/>
      <c r="Q86" s="273"/>
      <c r="R86" s="291"/>
      <c r="S86" s="281"/>
      <c r="T86" s="273"/>
      <c r="U86" s="275"/>
      <c r="V86" s="277"/>
      <c r="W86" s="11"/>
      <c r="X86" s="26">
        <f>IF(J83="","",IF(J83&gt;L83,1,0))</f>
        <v>1</v>
      </c>
      <c r="Y86" s="26">
        <f>IF(M85="","",IF(O85&gt;M85,1,0))</f>
        <v>0</v>
      </c>
      <c r="Z86" s="26" t="str">
        <f>IF(P85="","",IF(R85&gt;P85,1,0))</f>
        <v/>
      </c>
      <c r="AA86" s="11"/>
      <c r="AB86" s="24">
        <f>J83+O85+R85</f>
        <v>10</v>
      </c>
      <c r="AC86" s="236"/>
    </row>
    <row r="87" spans="1:29" s="28" customFormat="1" ht="18.75" customHeight="1" x14ac:dyDescent="0.15">
      <c r="A87" s="41"/>
      <c r="B87" s="278">
        <v>3</v>
      </c>
      <c r="C87" s="99" t="s">
        <v>121</v>
      </c>
      <c r="D87" s="104" t="s">
        <v>14</v>
      </c>
      <c r="E87" s="105" t="s">
        <v>48</v>
      </c>
      <c r="F87" s="106" t="s">
        <v>13</v>
      </c>
      <c r="G87" s="280">
        <f>IF(O83="","",O83)</f>
        <v>1</v>
      </c>
      <c r="H87" s="272"/>
      <c r="I87" s="292">
        <f>IF(M83="","",M83)</f>
        <v>6</v>
      </c>
      <c r="J87" s="305">
        <v>4</v>
      </c>
      <c r="K87" s="272"/>
      <c r="L87" s="301">
        <v>6</v>
      </c>
      <c r="M87" s="282"/>
      <c r="N87" s="283"/>
      <c r="O87" s="303"/>
      <c r="P87" s="286"/>
      <c r="Q87" s="272"/>
      <c r="R87" s="290"/>
      <c r="S87" s="280">
        <v>0</v>
      </c>
      <c r="T87" s="272"/>
      <c r="U87" s="274">
        <v>2</v>
      </c>
      <c r="V87" s="276">
        <v>3</v>
      </c>
      <c r="W87" s="11"/>
      <c r="X87" s="25">
        <f>IF(M83="","",IF(O83&gt;M83,1,0))</f>
        <v>0</v>
      </c>
      <c r="Y87" s="25">
        <f>IF(M85="","",IF(O85&gt;M85,1,0))</f>
        <v>0</v>
      </c>
      <c r="Z87" s="25" t="str">
        <f>IF(P87="","",IF(P87&gt;R87,1,0))</f>
        <v/>
      </c>
      <c r="AA87" s="11"/>
      <c r="AB87" s="23">
        <f>O83+O85+P87</f>
        <v>5</v>
      </c>
      <c r="AC87" s="235">
        <f>AB87-AB88</f>
        <v>-7</v>
      </c>
    </row>
    <row r="88" spans="1:29" s="28" customFormat="1" ht="18.75" customHeight="1" x14ac:dyDescent="0.15">
      <c r="A88" s="41"/>
      <c r="B88" s="279"/>
      <c r="C88" s="99" t="s">
        <v>122</v>
      </c>
      <c r="D88" s="104" t="s">
        <v>14</v>
      </c>
      <c r="E88" s="105" t="s">
        <v>48</v>
      </c>
      <c r="F88" s="106" t="s">
        <v>13</v>
      </c>
      <c r="G88" s="281"/>
      <c r="H88" s="273"/>
      <c r="I88" s="293"/>
      <c r="J88" s="306"/>
      <c r="K88" s="273"/>
      <c r="L88" s="302"/>
      <c r="M88" s="284"/>
      <c r="N88" s="285"/>
      <c r="O88" s="304"/>
      <c r="P88" s="287"/>
      <c r="Q88" s="273"/>
      <c r="R88" s="291"/>
      <c r="S88" s="281"/>
      <c r="T88" s="273"/>
      <c r="U88" s="275"/>
      <c r="V88" s="277"/>
      <c r="W88" s="11"/>
      <c r="X88" s="26">
        <f>IF(M83="","",IF(M83&gt;O83,1,0))</f>
        <v>1</v>
      </c>
      <c r="Y88" s="26">
        <f>IF(M85="","",IF(M85&gt;O85,1,0))</f>
        <v>1</v>
      </c>
      <c r="Z88" s="26" t="str">
        <f>IF(P87="","",IF(R87&gt;P87,1,0))</f>
        <v/>
      </c>
      <c r="AA88" s="11"/>
      <c r="AB88" s="24">
        <f>M83+M85+R87</f>
        <v>12</v>
      </c>
      <c r="AC88" s="236"/>
    </row>
    <row r="89" spans="1:29" s="28" customFormat="1" ht="18.75" customHeight="1" x14ac:dyDescent="0.15">
      <c r="A89" s="41"/>
      <c r="B89" s="278"/>
      <c r="C89" s="88"/>
      <c r="D89" s="89" t="s">
        <v>14</v>
      </c>
      <c r="E89" s="90"/>
      <c r="F89" s="91" t="s">
        <v>13</v>
      </c>
      <c r="G89" s="295" t="str">
        <f>IF(R83="","",R83)</f>
        <v/>
      </c>
      <c r="H89" s="297"/>
      <c r="I89" s="309" t="str">
        <f>IF(P83="","",P83)</f>
        <v/>
      </c>
      <c r="J89" s="295"/>
      <c r="K89" s="297"/>
      <c r="L89" s="309"/>
      <c r="M89" s="295"/>
      <c r="N89" s="297"/>
      <c r="O89" s="309"/>
      <c r="P89" s="311"/>
      <c r="Q89" s="312"/>
      <c r="R89" s="313"/>
      <c r="S89" s="295"/>
      <c r="T89" s="297"/>
      <c r="U89" s="309"/>
      <c r="V89" s="307"/>
      <c r="W89" s="11"/>
      <c r="X89" s="25" t="str">
        <f>IF(P83="","",IF(R83&gt;P83,1,0))</f>
        <v/>
      </c>
      <c r="Y89" s="25" t="str">
        <f>IF(P85="","",IF(R85&gt;P85,1,0))</f>
        <v/>
      </c>
      <c r="Z89" s="25" t="str">
        <f>IF(P87="","",IF(R87&gt;P87,1,0))</f>
        <v/>
      </c>
      <c r="AA89" s="11"/>
      <c r="AB89" s="23">
        <f>R83+R85+R87</f>
        <v>0</v>
      </c>
      <c r="AC89" s="235">
        <f>AB89-AB90</f>
        <v>0</v>
      </c>
    </row>
    <row r="90" spans="1:29" s="28" customFormat="1" ht="18.75" customHeight="1" x14ac:dyDescent="0.15">
      <c r="A90" s="41"/>
      <c r="B90" s="279"/>
      <c r="C90" s="92"/>
      <c r="D90" s="93" t="s">
        <v>14</v>
      </c>
      <c r="E90" s="94"/>
      <c r="F90" s="95" t="s">
        <v>13</v>
      </c>
      <c r="G90" s="296"/>
      <c r="H90" s="298"/>
      <c r="I90" s="310"/>
      <c r="J90" s="296"/>
      <c r="K90" s="298"/>
      <c r="L90" s="310"/>
      <c r="M90" s="296"/>
      <c r="N90" s="298"/>
      <c r="O90" s="310"/>
      <c r="P90" s="314"/>
      <c r="Q90" s="315"/>
      <c r="R90" s="316"/>
      <c r="S90" s="296"/>
      <c r="T90" s="298"/>
      <c r="U90" s="310"/>
      <c r="V90" s="308"/>
      <c r="W90" s="11"/>
      <c r="X90" s="26" t="str">
        <f>IF(P83="","",IF(P83&gt;R83,1,0))</f>
        <v/>
      </c>
      <c r="Y90" s="26" t="str">
        <f>IF(P85="","",IF(P85&gt;R85,1,0))</f>
        <v/>
      </c>
      <c r="Z90" s="26" t="str">
        <f>IF(P87="","",IF(P87&gt;R87,1,0))</f>
        <v/>
      </c>
      <c r="AA90" s="11"/>
      <c r="AB90" s="24">
        <f>P83+P85+P87</f>
        <v>0</v>
      </c>
      <c r="AC90" s="236"/>
    </row>
    <row r="91" spans="1:29" s="28" customFormat="1" ht="32.25" customHeight="1" x14ac:dyDescent="0.2">
      <c r="A91" s="41"/>
      <c r="B91" s="109"/>
      <c r="C91" s="87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0"/>
      <c r="X91" s="10"/>
      <c r="Y91" s="10"/>
      <c r="Z91" s="11"/>
      <c r="AA91" s="11"/>
      <c r="AB91" s="11"/>
      <c r="AC91" s="11"/>
    </row>
    <row r="92" spans="1:29" s="28" customFormat="1" ht="18.75" customHeight="1" x14ac:dyDescent="0.15">
      <c r="A92" s="41"/>
      <c r="B92" s="258">
        <v>2</v>
      </c>
      <c r="C92" s="260"/>
      <c r="D92" s="260"/>
      <c r="E92" s="260"/>
      <c r="F92" s="261"/>
      <c r="G92" s="265" t="str">
        <f>IF(C94="","",LEFT(C94,FIND("　",C94,1)-1))</f>
        <v>山本</v>
      </c>
      <c r="H92" s="266"/>
      <c r="I92" s="267"/>
      <c r="J92" s="265" t="str">
        <f>IF(C96="","",LEFT(C96,FIND("　",C96)-1))</f>
        <v>江口</v>
      </c>
      <c r="K92" s="266"/>
      <c r="L92" s="266"/>
      <c r="M92" s="265" t="str">
        <f>IF(C98="","",LEFT(C98,FIND("　",C98)-1))</f>
        <v>南</v>
      </c>
      <c r="N92" s="266"/>
      <c r="O92" s="266"/>
      <c r="P92" s="265" t="str">
        <f>IF(C100="","",LEFT(C100,FIND("　",C100)-1))</f>
        <v/>
      </c>
      <c r="Q92" s="266"/>
      <c r="R92" s="267"/>
      <c r="S92" s="268" t="s">
        <v>33</v>
      </c>
      <c r="T92" s="269"/>
      <c r="U92" s="269"/>
      <c r="V92" s="251" t="s">
        <v>16</v>
      </c>
      <c r="W92" s="11"/>
      <c r="X92" s="25" t="s">
        <v>34</v>
      </c>
      <c r="Y92" s="25" t="s">
        <v>34</v>
      </c>
      <c r="Z92" s="25" t="s">
        <v>34</v>
      </c>
      <c r="AA92" s="11"/>
      <c r="AB92" s="23" t="s">
        <v>36</v>
      </c>
      <c r="AC92" s="253" t="s">
        <v>38</v>
      </c>
    </row>
    <row r="93" spans="1:29" s="28" customFormat="1" ht="18.75" customHeight="1" x14ac:dyDescent="0.15">
      <c r="A93" s="41"/>
      <c r="B93" s="262"/>
      <c r="C93" s="263"/>
      <c r="D93" s="263"/>
      <c r="E93" s="263"/>
      <c r="F93" s="264"/>
      <c r="G93" s="255" t="str">
        <f>IF(C95="","",LEFT(C95,FIND("　",C95,1)-1))</f>
        <v>村岡</v>
      </c>
      <c r="H93" s="256"/>
      <c r="I93" s="257"/>
      <c r="J93" s="255" t="str">
        <f>IF(C97="","",LEFT(C97,FIND("　",C97)-1))</f>
        <v>三宅</v>
      </c>
      <c r="K93" s="256"/>
      <c r="L93" s="256"/>
      <c r="M93" s="255" t="str">
        <f>IF(C99="","",LEFT(C99,FIND("　",C99)-1))</f>
        <v>田井</v>
      </c>
      <c r="N93" s="256"/>
      <c r="O93" s="256"/>
      <c r="P93" s="255" t="str">
        <f>IF(C101="","",LEFT(C101,FIND("　",C101)-1))</f>
        <v/>
      </c>
      <c r="Q93" s="256"/>
      <c r="R93" s="257"/>
      <c r="S93" s="270"/>
      <c r="T93" s="271"/>
      <c r="U93" s="271"/>
      <c r="V93" s="252"/>
      <c r="W93" s="11"/>
      <c r="X93" s="26" t="s">
        <v>35</v>
      </c>
      <c r="Y93" s="26" t="s">
        <v>35</v>
      </c>
      <c r="Z93" s="26" t="s">
        <v>35</v>
      </c>
      <c r="AA93" s="11"/>
      <c r="AB93" s="24" t="s">
        <v>37</v>
      </c>
      <c r="AC93" s="254"/>
    </row>
    <row r="94" spans="1:29" s="28" customFormat="1" ht="18.75" customHeight="1" x14ac:dyDescent="0.15">
      <c r="A94" s="41"/>
      <c r="B94" s="278">
        <v>1</v>
      </c>
      <c r="C94" s="114" t="s">
        <v>81</v>
      </c>
      <c r="D94" s="104" t="s">
        <v>14</v>
      </c>
      <c r="E94" s="105" t="s">
        <v>43</v>
      </c>
      <c r="F94" s="111" t="s">
        <v>13</v>
      </c>
      <c r="G94" s="282"/>
      <c r="H94" s="283"/>
      <c r="I94" s="303"/>
      <c r="J94" s="286">
        <v>6</v>
      </c>
      <c r="K94" s="272"/>
      <c r="L94" s="288">
        <v>3</v>
      </c>
      <c r="M94" s="286">
        <v>1</v>
      </c>
      <c r="N94" s="272"/>
      <c r="O94" s="288">
        <v>6</v>
      </c>
      <c r="P94" s="286"/>
      <c r="Q94" s="272"/>
      <c r="R94" s="290"/>
      <c r="S94" s="280">
        <v>1</v>
      </c>
      <c r="T94" s="272"/>
      <c r="U94" s="274">
        <v>1</v>
      </c>
      <c r="V94" s="276">
        <v>2</v>
      </c>
      <c r="W94" s="11"/>
      <c r="X94" s="25">
        <f>IF(J94="","",IF(J94&gt;L94,1,0))</f>
        <v>1</v>
      </c>
      <c r="Y94" s="25">
        <f>IF(M94="","",IF(M94&gt;O94,1,0))</f>
        <v>0</v>
      </c>
      <c r="Z94" s="25" t="str">
        <f>IF(P94="","",IF(P94&gt;R94,1,0))</f>
        <v/>
      </c>
      <c r="AA94" s="11"/>
      <c r="AB94" s="23">
        <f>J94+M94+P94</f>
        <v>7</v>
      </c>
      <c r="AC94" s="235">
        <f>AB94-AB95</f>
        <v>-2</v>
      </c>
    </row>
    <row r="95" spans="1:29" s="28" customFormat="1" ht="18.75" customHeight="1" x14ac:dyDescent="0.15">
      <c r="A95" s="41"/>
      <c r="B95" s="279"/>
      <c r="C95" s="114" t="s">
        <v>82</v>
      </c>
      <c r="D95" s="104" t="s">
        <v>14</v>
      </c>
      <c r="E95" s="105" t="s">
        <v>43</v>
      </c>
      <c r="F95" s="111" t="s">
        <v>13</v>
      </c>
      <c r="G95" s="284"/>
      <c r="H95" s="285"/>
      <c r="I95" s="304"/>
      <c r="J95" s="287"/>
      <c r="K95" s="273"/>
      <c r="L95" s="289"/>
      <c r="M95" s="287"/>
      <c r="N95" s="273"/>
      <c r="O95" s="289"/>
      <c r="P95" s="287"/>
      <c r="Q95" s="273"/>
      <c r="R95" s="291"/>
      <c r="S95" s="281"/>
      <c r="T95" s="273"/>
      <c r="U95" s="275"/>
      <c r="V95" s="277"/>
      <c r="W95" s="11"/>
      <c r="X95" s="26">
        <f>IF(J94="","",IF(J94&lt;L94,1,0))</f>
        <v>0</v>
      </c>
      <c r="Y95" s="26">
        <f>IF(M94="","",IF(M94&lt;O94,1,0))</f>
        <v>1</v>
      </c>
      <c r="Z95" s="26" t="str">
        <f>IF(P94="","",IF(P94&lt;R94,1,0))</f>
        <v/>
      </c>
      <c r="AA95" s="11"/>
      <c r="AB95" s="24">
        <f>L94+O94+R94</f>
        <v>9</v>
      </c>
      <c r="AC95" s="236"/>
    </row>
    <row r="96" spans="1:29" s="28" customFormat="1" ht="18.75" customHeight="1" x14ac:dyDescent="0.15">
      <c r="A96" s="41"/>
      <c r="B96" s="278">
        <v>2</v>
      </c>
      <c r="C96" s="88" t="s">
        <v>74</v>
      </c>
      <c r="D96" s="89" t="s">
        <v>14</v>
      </c>
      <c r="E96" s="90" t="s">
        <v>48</v>
      </c>
      <c r="F96" s="91" t="s">
        <v>13</v>
      </c>
      <c r="G96" s="280">
        <f>IF(L94="","",L94)</f>
        <v>3</v>
      </c>
      <c r="H96" s="272"/>
      <c r="I96" s="274">
        <f>IF(J94="","",J94)</f>
        <v>6</v>
      </c>
      <c r="J96" s="282"/>
      <c r="K96" s="283"/>
      <c r="L96" s="283"/>
      <c r="M96" s="286">
        <v>0</v>
      </c>
      <c r="N96" s="272"/>
      <c r="O96" s="288">
        <v>6</v>
      </c>
      <c r="P96" s="286"/>
      <c r="Q96" s="272"/>
      <c r="R96" s="290"/>
      <c r="S96" s="280">
        <v>0</v>
      </c>
      <c r="T96" s="272"/>
      <c r="U96" s="274">
        <v>2</v>
      </c>
      <c r="V96" s="276">
        <v>3</v>
      </c>
      <c r="W96" s="11"/>
      <c r="X96" s="25">
        <f>IF(J94="","",IF(L94&gt;J94,1,0))</f>
        <v>0</v>
      </c>
      <c r="Y96" s="25">
        <f>IF(M96="","",IF(M96&gt;O96,1,0))</f>
        <v>0</v>
      </c>
      <c r="Z96" s="25" t="str">
        <f>IF(P96="","",IF(P96&gt;R96,1,0))</f>
        <v/>
      </c>
      <c r="AA96" s="11"/>
      <c r="AB96" s="23">
        <f>L94+M96+P96</f>
        <v>3</v>
      </c>
      <c r="AC96" s="235">
        <f>AB96-AB97</f>
        <v>-9</v>
      </c>
    </row>
    <row r="97" spans="1:29" s="28" customFormat="1" ht="18.75" customHeight="1" x14ac:dyDescent="0.15">
      <c r="A97" s="41"/>
      <c r="B97" s="279"/>
      <c r="C97" s="92" t="s">
        <v>107</v>
      </c>
      <c r="D97" s="93" t="s">
        <v>14</v>
      </c>
      <c r="E97" s="94" t="s">
        <v>48</v>
      </c>
      <c r="F97" s="95" t="s">
        <v>13</v>
      </c>
      <c r="G97" s="281"/>
      <c r="H97" s="273"/>
      <c r="I97" s="275"/>
      <c r="J97" s="284"/>
      <c r="K97" s="285"/>
      <c r="L97" s="285"/>
      <c r="M97" s="287"/>
      <c r="N97" s="273"/>
      <c r="O97" s="289"/>
      <c r="P97" s="287"/>
      <c r="Q97" s="273"/>
      <c r="R97" s="291"/>
      <c r="S97" s="281"/>
      <c r="T97" s="273"/>
      <c r="U97" s="275"/>
      <c r="V97" s="277"/>
      <c r="W97" s="11"/>
      <c r="X97" s="26">
        <f>IF(J94="","",IF(J94&gt;L94,1,0))</f>
        <v>1</v>
      </c>
      <c r="Y97" s="26">
        <f>IF(M96="","",IF(O96&gt;M96,1,0))</f>
        <v>1</v>
      </c>
      <c r="Z97" s="26" t="str">
        <f>IF(P96="","",IF(R96&gt;P96,1,0))</f>
        <v/>
      </c>
      <c r="AA97" s="11"/>
      <c r="AB97" s="24">
        <f>J94+O96+R96</f>
        <v>12</v>
      </c>
      <c r="AC97" s="236"/>
    </row>
    <row r="98" spans="1:29" s="28" customFormat="1" ht="18.75" customHeight="1" x14ac:dyDescent="0.15">
      <c r="A98" s="41"/>
      <c r="B98" s="278">
        <v>3</v>
      </c>
      <c r="C98" s="99" t="s">
        <v>95</v>
      </c>
      <c r="D98" s="104" t="s">
        <v>14</v>
      </c>
      <c r="E98" s="105" t="s">
        <v>39</v>
      </c>
      <c r="F98" s="106" t="s">
        <v>13</v>
      </c>
      <c r="G98" s="280">
        <f>IF(O94="","",O94)</f>
        <v>6</v>
      </c>
      <c r="H98" s="272"/>
      <c r="I98" s="292">
        <f>IF(M94="","",M94)</f>
        <v>1</v>
      </c>
      <c r="J98" s="305">
        <v>6</v>
      </c>
      <c r="K98" s="272"/>
      <c r="L98" s="301">
        <v>0</v>
      </c>
      <c r="M98" s="282"/>
      <c r="N98" s="283"/>
      <c r="O98" s="303"/>
      <c r="P98" s="286"/>
      <c r="Q98" s="272"/>
      <c r="R98" s="290"/>
      <c r="S98" s="280">
        <v>2</v>
      </c>
      <c r="T98" s="272"/>
      <c r="U98" s="274">
        <v>0</v>
      </c>
      <c r="V98" s="276">
        <v>1</v>
      </c>
      <c r="W98" s="11"/>
      <c r="X98" s="25">
        <f>IF(M94="","",IF(O94&gt;M94,1,0))</f>
        <v>1</v>
      </c>
      <c r="Y98" s="25">
        <f>IF(M96="","",IF(O96&gt;M96,1,0))</f>
        <v>1</v>
      </c>
      <c r="Z98" s="25" t="str">
        <f>IF(P98="","",IF(P98&gt;R98,1,0))</f>
        <v/>
      </c>
      <c r="AA98" s="11"/>
      <c r="AB98" s="23">
        <f>O94+O96+P98</f>
        <v>12</v>
      </c>
      <c r="AC98" s="235">
        <f>AB98-AB99</f>
        <v>11</v>
      </c>
    </row>
    <row r="99" spans="1:29" s="28" customFormat="1" ht="18.75" customHeight="1" x14ac:dyDescent="0.15">
      <c r="A99" s="41"/>
      <c r="B99" s="279"/>
      <c r="C99" s="99" t="s">
        <v>123</v>
      </c>
      <c r="D99" s="104" t="s">
        <v>14</v>
      </c>
      <c r="E99" s="105" t="s">
        <v>39</v>
      </c>
      <c r="F99" s="106" t="s">
        <v>13</v>
      </c>
      <c r="G99" s="281"/>
      <c r="H99" s="273"/>
      <c r="I99" s="293"/>
      <c r="J99" s="306"/>
      <c r="K99" s="273"/>
      <c r="L99" s="302"/>
      <c r="M99" s="284"/>
      <c r="N99" s="285"/>
      <c r="O99" s="304"/>
      <c r="P99" s="287"/>
      <c r="Q99" s="273"/>
      <c r="R99" s="291"/>
      <c r="S99" s="281"/>
      <c r="T99" s="273"/>
      <c r="U99" s="275"/>
      <c r="V99" s="277"/>
      <c r="W99" s="11"/>
      <c r="X99" s="26">
        <f>IF(M94="","",IF(M94&gt;O94,1,0))</f>
        <v>0</v>
      </c>
      <c r="Y99" s="26">
        <f>IF(M96="","",IF(M96&gt;O96,1,0))</f>
        <v>0</v>
      </c>
      <c r="Z99" s="26" t="str">
        <f>IF(P98="","",IF(R98&gt;P98,1,0))</f>
        <v/>
      </c>
      <c r="AA99" s="11"/>
      <c r="AB99" s="24">
        <f>M94+M96+R98</f>
        <v>1</v>
      </c>
      <c r="AC99" s="236"/>
    </row>
    <row r="100" spans="1:29" s="28" customFormat="1" ht="18.75" customHeight="1" x14ac:dyDescent="0.15">
      <c r="A100" s="41"/>
      <c r="B100" s="278"/>
      <c r="C100" s="88"/>
      <c r="D100" s="89" t="s">
        <v>14</v>
      </c>
      <c r="E100" s="90"/>
      <c r="F100" s="91" t="s">
        <v>13</v>
      </c>
      <c r="G100" s="295" t="str">
        <f>IF(R94="","",R94)</f>
        <v/>
      </c>
      <c r="H100" s="297"/>
      <c r="I100" s="299" t="str">
        <f>IF(P94="","",P94)</f>
        <v/>
      </c>
      <c r="J100" s="295"/>
      <c r="K100" s="297"/>
      <c r="L100" s="299"/>
      <c r="M100" s="295"/>
      <c r="N100" s="297"/>
      <c r="O100" s="309"/>
      <c r="P100" s="311"/>
      <c r="Q100" s="312"/>
      <c r="R100" s="313"/>
      <c r="S100" s="295"/>
      <c r="T100" s="297"/>
      <c r="U100" s="299"/>
      <c r="V100" s="307"/>
      <c r="W100" s="11"/>
      <c r="X100" s="25" t="str">
        <f>IF(P94="","",IF(R94&gt;P94,1,0))</f>
        <v/>
      </c>
      <c r="Y100" s="25" t="str">
        <f>IF(P96="","",IF(R96&gt;P96,1,0))</f>
        <v/>
      </c>
      <c r="Z100" s="25" t="str">
        <f>IF(P98="","",IF(R98&gt;P98,1,0))</f>
        <v/>
      </c>
      <c r="AA100" s="11"/>
      <c r="AB100" s="23">
        <f>R94+R96+R98</f>
        <v>0</v>
      </c>
      <c r="AC100" s="235">
        <f>AB100-AB101</f>
        <v>0</v>
      </c>
    </row>
    <row r="101" spans="1:29" s="28" customFormat="1" ht="18.75" customHeight="1" x14ac:dyDescent="0.15">
      <c r="A101" s="41"/>
      <c r="B101" s="279"/>
      <c r="C101" s="92"/>
      <c r="D101" s="93" t="s">
        <v>14</v>
      </c>
      <c r="E101" s="94"/>
      <c r="F101" s="95" t="s">
        <v>13</v>
      </c>
      <c r="G101" s="296"/>
      <c r="H101" s="298"/>
      <c r="I101" s="300"/>
      <c r="J101" s="296"/>
      <c r="K101" s="298"/>
      <c r="L101" s="300"/>
      <c r="M101" s="296"/>
      <c r="N101" s="298"/>
      <c r="O101" s="310"/>
      <c r="P101" s="314"/>
      <c r="Q101" s="315"/>
      <c r="R101" s="316"/>
      <c r="S101" s="296"/>
      <c r="T101" s="298"/>
      <c r="U101" s="300"/>
      <c r="V101" s="308"/>
      <c r="W101" s="11"/>
      <c r="X101" s="26" t="str">
        <f>IF(P94="","",IF(P94&gt;R94,1,0))</f>
        <v/>
      </c>
      <c r="Y101" s="26" t="str">
        <f>IF(P96="","",IF(P96&gt;R96,1,0))</f>
        <v/>
      </c>
      <c r="Z101" s="26" t="str">
        <f>IF(P98="","",IF(P98&gt;R98,1,0))</f>
        <v/>
      </c>
      <c r="AA101" s="11"/>
      <c r="AB101" s="24">
        <f>P94+P96+P98</f>
        <v>0</v>
      </c>
      <c r="AC101" s="236"/>
    </row>
    <row r="102" spans="1:29" s="28" customFormat="1" ht="28.5" customHeight="1" x14ac:dyDescent="0.2">
      <c r="A102" s="41"/>
      <c r="B102" s="109"/>
      <c r="C102" s="87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0"/>
      <c r="X102" s="10"/>
      <c r="Y102" s="10"/>
      <c r="Z102" s="11"/>
      <c r="AA102" s="11"/>
      <c r="AB102" s="11"/>
      <c r="AC102" s="11"/>
    </row>
    <row r="103" spans="1:29" s="28" customFormat="1" ht="18.75" customHeight="1" x14ac:dyDescent="0.15">
      <c r="A103" s="41"/>
      <c r="B103" s="258">
        <v>3</v>
      </c>
      <c r="C103" s="260"/>
      <c r="D103" s="260"/>
      <c r="E103" s="260"/>
      <c r="F103" s="261"/>
      <c r="G103" s="265" t="str">
        <f>IF(C105="","",LEFT(C105,FIND("　",C105,1)-1))</f>
        <v>沖本</v>
      </c>
      <c r="H103" s="266"/>
      <c r="I103" s="267"/>
      <c r="J103" s="265" t="str">
        <f>IF(C107="","",LEFT(C107,FIND("　",C107)-1))</f>
        <v>岩田</v>
      </c>
      <c r="K103" s="266"/>
      <c r="L103" s="266"/>
      <c r="M103" s="265" t="str">
        <f>IF(C109="","",LEFT(C109,FIND("　",C109)-1))</f>
        <v>桑田</v>
      </c>
      <c r="N103" s="266"/>
      <c r="O103" s="266"/>
      <c r="P103" s="265" t="str">
        <f>IF(C111="","",LEFT(C111,FIND("　",C111)-1))</f>
        <v/>
      </c>
      <c r="Q103" s="266"/>
      <c r="R103" s="267"/>
      <c r="S103" s="268" t="s">
        <v>33</v>
      </c>
      <c r="T103" s="269"/>
      <c r="U103" s="269"/>
      <c r="V103" s="251" t="s">
        <v>16</v>
      </c>
      <c r="W103" s="11"/>
      <c r="X103" s="25" t="s">
        <v>34</v>
      </c>
      <c r="Y103" s="25" t="s">
        <v>34</v>
      </c>
      <c r="Z103" s="25" t="s">
        <v>34</v>
      </c>
      <c r="AA103" s="11"/>
      <c r="AB103" s="23" t="s">
        <v>36</v>
      </c>
      <c r="AC103" s="253" t="s">
        <v>38</v>
      </c>
    </row>
    <row r="104" spans="1:29" s="28" customFormat="1" ht="18.75" customHeight="1" x14ac:dyDescent="0.15">
      <c r="A104" s="41"/>
      <c r="B104" s="262"/>
      <c r="C104" s="263"/>
      <c r="D104" s="263"/>
      <c r="E104" s="263"/>
      <c r="F104" s="264"/>
      <c r="G104" s="255" t="str">
        <f>IF(C106="","",LEFT(C106,FIND("　",C106,1)-1))</f>
        <v>竹林</v>
      </c>
      <c r="H104" s="256"/>
      <c r="I104" s="257"/>
      <c r="J104" s="255" t="str">
        <f>IF(C108="","",LEFT(C108,FIND("　",C108)-1))</f>
        <v>林</v>
      </c>
      <c r="K104" s="256"/>
      <c r="L104" s="256"/>
      <c r="M104" s="255" t="str">
        <f>IF(C110="","",LEFT(C110,FIND("　",C110)-1))</f>
        <v>鬼村</v>
      </c>
      <c r="N104" s="256"/>
      <c r="O104" s="256"/>
      <c r="P104" s="255" t="str">
        <f>IF(C112="","",LEFT(C112,FIND("　",C112)-1))</f>
        <v/>
      </c>
      <c r="Q104" s="256"/>
      <c r="R104" s="257"/>
      <c r="S104" s="270"/>
      <c r="T104" s="271"/>
      <c r="U104" s="271"/>
      <c r="V104" s="252"/>
      <c r="W104" s="11"/>
      <c r="X104" s="26" t="s">
        <v>35</v>
      </c>
      <c r="Y104" s="26" t="s">
        <v>35</v>
      </c>
      <c r="Z104" s="26" t="s">
        <v>35</v>
      </c>
      <c r="AA104" s="11"/>
      <c r="AB104" s="24" t="s">
        <v>37</v>
      </c>
      <c r="AC104" s="254"/>
    </row>
    <row r="105" spans="1:29" s="28" customFormat="1" ht="18.75" customHeight="1" x14ac:dyDescent="0.15">
      <c r="A105" s="41"/>
      <c r="B105" s="278">
        <v>1</v>
      </c>
      <c r="C105" s="102" t="s">
        <v>124</v>
      </c>
      <c r="D105" s="89" t="s">
        <v>14</v>
      </c>
      <c r="E105" s="90" t="s">
        <v>53</v>
      </c>
      <c r="F105" s="91" t="s">
        <v>13</v>
      </c>
      <c r="G105" s="282"/>
      <c r="H105" s="283"/>
      <c r="I105" s="283"/>
      <c r="J105" s="286">
        <v>4</v>
      </c>
      <c r="K105" s="272"/>
      <c r="L105" s="288">
        <v>6</v>
      </c>
      <c r="M105" s="286">
        <v>6</v>
      </c>
      <c r="N105" s="272"/>
      <c r="O105" s="288">
        <v>0</v>
      </c>
      <c r="P105" s="286"/>
      <c r="Q105" s="272"/>
      <c r="R105" s="290"/>
      <c r="S105" s="280">
        <v>1</v>
      </c>
      <c r="T105" s="272"/>
      <c r="U105" s="274">
        <v>1</v>
      </c>
      <c r="V105" s="276">
        <v>2</v>
      </c>
      <c r="W105" s="11"/>
      <c r="X105" s="25">
        <f>IF(J105="","",IF(J105&gt;L105,1,0))</f>
        <v>0</v>
      </c>
      <c r="Y105" s="25">
        <f>IF(M105="","",IF(M105&gt;O105,1,0))</f>
        <v>1</v>
      </c>
      <c r="Z105" s="25" t="str">
        <f>IF(P105="","",IF(P105&gt;R105,1,0))</f>
        <v/>
      </c>
      <c r="AA105" s="11"/>
      <c r="AB105" s="23">
        <f>J105+M105+P105</f>
        <v>10</v>
      </c>
      <c r="AC105" s="235">
        <f>AB105-AB106</f>
        <v>4</v>
      </c>
    </row>
    <row r="106" spans="1:29" s="28" customFormat="1" ht="18.75" customHeight="1" x14ac:dyDescent="0.15">
      <c r="A106" s="41"/>
      <c r="B106" s="279"/>
      <c r="C106" s="103" t="s">
        <v>125</v>
      </c>
      <c r="D106" s="93" t="s">
        <v>14</v>
      </c>
      <c r="E106" s="94" t="s">
        <v>53</v>
      </c>
      <c r="F106" s="95" t="s">
        <v>13</v>
      </c>
      <c r="G106" s="284"/>
      <c r="H106" s="285"/>
      <c r="I106" s="285"/>
      <c r="J106" s="287"/>
      <c r="K106" s="273"/>
      <c r="L106" s="289"/>
      <c r="M106" s="287"/>
      <c r="N106" s="273"/>
      <c r="O106" s="289"/>
      <c r="P106" s="287"/>
      <c r="Q106" s="273"/>
      <c r="R106" s="291"/>
      <c r="S106" s="281"/>
      <c r="T106" s="273"/>
      <c r="U106" s="275"/>
      <c r="V106" s="277"/>
      <c r="W106" s="11"/>
      <c r="X106" s="26">
        <f>IF(J105="","",IF(J105&lt;L105,1,0))</f>
        <v>1</v>
      </c>
      <c r="Y106" s="26">
        <f>IF(M105="","",IF(M105&lt;O105,1,0))</f>
        <v>0</v>
      </c>
      <c r="Z106" s="26" t="str">
        <f>IF(P105="","",IF(P105&lt;R105,1,0))</f>
        <v/>
      </c>
      <c r="AA106" s="11"/>
      <c r="AB106" s="24">
        <f>L105+O105+R105</f>
        <v>6</v>
      </c>
      <c r="AC106" s="236"/>
    </row>
    <row r="107" spans="1:29" s="28" customFormat="1" ht="18.75" customHeight="1" x14ac:dyDescent="0.15">
      <c r="A107" s="41"/>
      <c r="B107" s="278">
        <v>2</v>
      </c>
      <c r="C107" s="96" t="s">
        <v>126</v>
      </c>
      <c r="D107" s="89" t="s">
        <v>14</v>
      </c>
      <c r="E107" s="90" t="s">
        <v>56</v>
      </c>
      <c r="F107" s="91" t="s">
        <v>13</v>
      </c>
      <c r="G107" s="280">
        <f>IF(L105="","",L105)</f>
        <v>6</v>
      </c>
      <c r="H107" s="272"/>
      <c r="I107" s="274">
        <f>IF(J105="","",J105)</f>
        <v>4</v>
      </c>
      <c r="J107" s="282"/>
      <c r="K107" s="283"/>
      <c r="L107" s="283"/>
      <c r="M107" s="286">
        <v>6</v>
      </c>
      <c r="N107" s="272"/>
      <c r="O107" s="288">
        <v>0</v>
      </c>
      <c r="P107" s="286"/>
      <c r="Q107" s="272"/>
      <c r="R107" s="290"/>
      <c r="S107" s="280">
        <v>2</v>
      </c>
      <c r="T107" s="272"/>
      <c r="U107" s="274">
        <v>0</v>
      </c>
      <c r="V107" s="276">
        <v>1</v>
      </c>
      <c r="W107" s="11"/>
      <c r="X107" s="25">
        <f>IF(J105="","",IF(L105&gt;J105,1,0))</f>
        <v>1</v>
      </c>
      <c r="Y107" s="25">
        <f>IF(M107="","",IF(M107&gt;O107,1,0))</f>
        <v>1</v>
      </c>
      <c r="Z107" s="25" t="str">
        <f>IF(P107="","",IF(P107&gt;R107,1,0))</f>
        <v/>
      </c>
      <c r="AA107" s="11"/>
      <c r="AB107" s="23">
        <f>L105+M107+P107</f>
        <v>12</v>
      </c>
      <c r="AC107" s="235">
        <f>AB107-AB108</f>
        <v>8</v>
      </c>
    </row>
    <row r="108" spans="1:29" s="28" customFormat="1" ht="18.75" customHeight="1" x14ac:dyDescent="0.15">
      <c r="A108" s="41"/>
      <c r="B108" s="279"/>
      <c r="C108" s="96" t="s">
        <v>60</v>
      </c>
      <c r="D108" s="93" t="s">
        <v>14</v>
      </c>
      <c r="E108" s="94" t="s">
        <v>56</v>
      </c>
      <c r="F108" s="95" t="s">
        <v>13</v>
      </c>
      <c r="G108" s="281"/>
      <c r="H108" s="273"/>
      <c r="I108" s="275"/>
      <c r="J108" s="284"/>
      <c r="K108" s="285"/>
      <c r="L108" s="285"/>
      <c r="M108" s="287"/>
      <c r="N108" s="273"/>
      <c r="O108" s="289"/>
      <c r="P108" s="287"/>
      <c r="Q108" s="273"/>
      <c r="R108" s="291"/>
      <c r="S108" s="281"/>
      <c r="T108" s="273"/>
      <c r="U108" s="275"/>
      <c r="V108" s="277"/>
      <c r="W108" s="11"/>
      <c r="X108" s="26">
        <f>IF(J105="","",IF(J105&gt;L105,1,0))</f>
        <v>0</v>
      </c>
      <c r="Y108" s="26">
        <f>IF(M107="","",IF(O107&gt;M107,1,0))</f>
        <v>0</v>
      </c>
      <c r="Z108" s="26" t="str">
        <f>IF(P107="","",IF(R107&gt;P107,1,0))</f>
        <v/>
      </c>
      <c r="AA108" s="11"/>
      <c r="AB108" s="24">
        <f>J105+O107+R107</f>
        <v>4</v>
      </c>
      <c r="AC108" s="236"/>
    </row>
    <row r="109" spans="1:29" s="28" customFormat="1" ht="18.75" customHeight="1" x14ac:dyDescent="0.15">
      <c r="A109" s="41"/>
      <c r="B109" s="278">
        <v>3</v>
      </c>
      <c r="C109" s="88" t="s">
        <v>99</v>
      </c>
      <c r="D109" s="89" t="s">
        <v>14</v>
      </c>
      <c r="E109" s="90" t="s">
        <v>39</v>
      </c>
      <c r="F109" s="91" t="s">
        <v>13</v>
      </c>
      <c r="G109" s="280">
        <f>IF(O105="","",O105)</f>
        <v>0</v>
      </c>
      <c r="H109" s="272"/>
      <c r="I109" s="292">
        <f>IF(M105="","",M105)</f>
        <v>6</v>
      </c>
      <c r="J109" s="305">
        <v>0</v>
      </c>
      <c r="K109" s="272"/>
      <c r="L109" s="301">
        <v>6</v>
      </c>
      <c r="M109" s="282"/>
      <c r="N109" s="283"/>
      <c r="O109" s="303"/>
      <c r="P109" s="286"/>
      <c r="Q109" s="272"/>
      <c r="R109" s="290"/>
      <c r="S109" s="280">
        <v>0</v>
      </c>
      <c r="T109" s="272"/>
      <c r="U109" s="274">
        <v>2</v>
      </c>
      <c r="V109" s="276">
        <v>3</v>
      </c>
      <c r="W109" s="11"/>
      <c r="X109" s="25">
        <f>IF(M105="","",IF(O105&gt;M105,1,0))</f>
        <v>0</v>
      </c>
      <c r="Y109" s="25">
        <f>IF(M107="","",IF(O107&gt;M107,1,0))</f>
        <v>0</v>
      </c>
      <c r="Z109" s="25" t="str">
        <f>IF(P109="","",IF(P109&gt;R109,1,0))</f>
        <v/>
      </c>
      <c r="AA109" s="11"/>
      <c r="AB109" s="23">
        <f>O105+O107+P109</f>
        <v>0</v>
      </c>
      <c r="AC109" s="235">
        <f>AB109-AB110</f>
        <v>-12</v>
      </c>
    </row>
    <row r="110" spans="1:29" s="28" customFormat="1" ht="18.75" customHeight="1" x14ac:dyDescent="0.15">
      <c r="A110" s="41"/>
      <c r="B110" s="279"/>
      <c r="C110" s="92" t="s">
        <v>98</v>
      </c>
      <c r="D110" s="93" t="s">
        <v>14</v>
      </c>
      <c r="E110" s="94" t="s">
        <v>39</v>
      </c>
      <c r="F110" s="95" t="s">
        <v>13</v>
      </c>
      <c r="G110" s="281"/>
      <c r="H110" s="273"/>
      <c r="I110" s="293"/>
      <c r="J110" s="306"/>
      <c r="K110" s="273"/>
      <c r="L110" s="302"/>
      <c r="M110" s="284"/>
      <c r="N110" s="285"/>
      <c r="O110" s="304"/>
      <c r="P110" s="287"/>
      <c r="Q110" s="273"/>
      <c r="R110" s="291"/>
      <c r="S110" s="281"/>
      <c r="T110" s="273"/>
      <c r="U110" s="275"/>
      <c r="V110" s="277"/>
      <c r="W110" s="11"/>
      <c r="X110" s="26">
        <f>IF(M105="","",IF(M105&gt;O105,1,0))</f>
        <v>1</v>
      </c>
      <c r="Y110" s="26">
        <f>IF(M107="","",IF(M107&gt;O107,1,0))</f>
        <v>1</v>
      </c>
      <c r="Z110" s="26" t="str">
        <f>IF(P109="","",IF(R109&gt;P109,1,0))</f>
        <v/>
      </c>
      <c r="AA110" s="11"/>
      <c r="AB110" s="24">
        <f>M105+M107+R109</f>
        <v>12</v>
      </c>
      <c r="AC110" s="236"/>
    </row>
    <row r="111" spans="1:29" s="28" customFormat="1" ht="18.75" customHeight="1" x14ac:dyDescent="0.15">
      <c r="A111" s="41"/>
      <c r="B111" s="278"/>
      <c r="C111" s="88"/>
      <c r="D111" s="89" t="s">
        <v>14</v>
      </c>
      <c r="E111" s="90"/>
      <c r="F111" s="91" t="s">
        <v>13</v>
      </c>
      <c r="G111" s="295" t="str">
        <f>IF(R105="","",R105)</f>
        <v/>
      </c>
      <c r="H111" s="297"/>
      <c r="I111" s="299" t="str">
        <f>IF(P105="","",P105)</f>
        <v/>
      </c>
      <c r="J111" s="295"/>
      <c r="K111" s="297"/>
      <c r="L111" s="299"/>
      <c r="M111" s="295"/>
      <c r="N111" s="297"/>
      <c r="O111" s="309"/>
      <c r="P111" s="311"/>
      <c r="Q111" s="312"/>
      <c r="R111" s="313"/>
      <c r="S111" s="295"/>
      <c r="T111" s="297"/>
      <c r="U111" s="299"/>
      <c r="V111" s="307"/>
      <c r="W111" s="11"/>
      <c r="X111" s="25" t="str">
        <f>IF(P105="","",IF(R105&gt;P105,1,0))</f>
        <v/>
      </c>
      <c r="Y111" s="25" t="str">
        <f>IF(P107="","",IF(R107&gt;P107,1,0))</f>
        <v/>
      </c>
      <c r="Z111" s="25" t="str">
        <f>IF(P109="","",IF(R109&gt;P109,1,0))</f>
        <v/>
      </c>
      <c r="AA111" s="11"/>
      <c r="AB111" s="23">
        <f>R105+R107+R109</f>
        <v>0</v>
      </c>
      <c r="AC111" s="235">
        <f>AB111-AB112</f>
        <v>0</v>
      </c>
    </row>
    <row r="112" spans="1:29" s="28" customFormat="1" ht="18.75" customHeight="1" x14ac:dyDescent="0.15">
      <c r="A112" s="41"/>
      <c r="B112" s="279"/>
      <c r="C112" s="92"/>
      <c r="D112" s="93" t="s">
        <v>14</v>
      </c>
      <c r="E112" s="94"/>
      <c r="F112" s="95" t="s">
        <v>13</v>
      </c>
      <c r="G112" s="296"/>
      <c r="H112" s="298"/>
      <c r="I112" s="300"/>
      <c r="J112" s="296"/>
      <c r="K112" s="298"/>
      <c r="L112" s="300"/>
      <c r="M112" s="296"/>
      <c r="N112" s="298"/>
      <c r="O112" s="310"/>
      <c r="P112" s="314"/>
      <c r="Q112" s="315"/>
      <c r="R112" s="316"/>
      <c r="S112" s="296"/>
      <c r="T112" s="298"/>
      <c r="U112" s="300"/>
      <c r="V112" s="308"/>
      <c r="W112" s="11"/>
      <c r="X112" s="26" t="str">
        <f>IF(P105="","",IF(P105&gt;R105,1,0))</f>
        <v/>
      </c>
      <c r="Y112" s="26" t="str">
        <f>IF(P107="","",IF(P107&gt;R107,1,0))</f>
        <v/>
      </c>
      <c r="Z112" s="26" t="str">
        <f>IF(P109="","",IF(P109&gt;R109,1,0))</f>
        <v/>
      </c>
      <c r="AA112" s="11"/>
      <c r="AB112" s="24">
        <f>P105+P107+P109</f>
        <v>0</v>
      </c>
      <c r="AC112" s="236"/>
    </row>
    <row r="113" spans="1:29" s="28" customFormat="1" ht="28.5" customHeight="1" x14ac:dyDescent="0.2">
      <c r="A113" s="41"/>
      <c r="B113" s="109"/>
      <c r="C113" s="87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0"/>
      <c r="X113" s="10"/>
      <c r="Y113" s="10"/>
      <c r="Z113" s="11"/>
      <c r="AA113" s="11"/>
      <c r="AB113" s="11"/>
      <c r="AC113" s="11"/>
    </row>
    <row r="114" spans="1:29" s="28" customFormat="1" ht="18.75" customHeight="1" x14ac:dyDescent="0.15">
      <c r="A114" s="41"/>
      <c r="B114" s="258">
        <v>4</v>
      </c>
      <c r="C114" s="260"/>
      <c r="D114" s="260"/>
      <c r="E114" s="260"/>
      <c r="F114" s="261"/>
      <c r="G114" s="265" t="str">
        <f>IF(C116="","",LEFT(C116,FIND("　",C116,1)-1))</f>
        <v>住浦</v>
      </c>
      <c r="H114" s="266"/>
      <c r="I114" s="267"/>
      <c r="J114" s="265" t="str">
        <f>IF(C118="","",LEFT(C118,FIND("　",C118)-1))</f>
        <v>末武</v>
      </c>
      <c r="K114" s="266"/>
      <c r="L114" s="266"/>
      <c r="M114" s="265" t="str">
        <f>IF(C120="","",LEFT(C120,FIND("　",C120)-1))</f>
        <v>冨田</v>
      </c>
      <c r="N114" s="266"/>
      <c r="O114" s="266"/>
      <c r="P114" s="265" t="str">
        <f>IF(C122="","",LEFT(C122,FIND("　",C122)-1))</f>
        <v/>
      </c>
      <c r="Q114" s="266"/>
      <c r="R114" s="267"/>
      <c r="S114" s="268" t="s">
        <v>33</v>
      </c>
      <c r="T114" s="269"/>
      <c r="U114" s="269"/>
      <c r="V114" s="251" t="s">
        <v>16</v>
      </c>
      <c r="W114" s="11"/>
      <c r="X114" s="25" t="s">
        <v>34</v>
      </c>
      <c r="Y114" s="25" t="s">
        <v>34</v>
      </c>
      <c r="Z114" s="25" t="s">
        <v>34</v>
      </c>
      <c r="AA114" s="11"/>
      <c r="AB114" s="23" t="s">
        <v>36</v>
      </c>
      <c r="AC114" s="253" t="s">
        <v>38</v>
      </c>
    </row>
    <row r="115" spans="1:29" s="28" customFormat="1" ht="18.75" customHeight="1" x14ac:dyDescent="0.15">
      <c r="A115" s="41"/>
      <c r="B115" s="262"/>
      <c r="C115" s="263"/>
      <c r="D115" s="263"/>
      <c r="E115" s="263"/>
      <c r="F115" s="264"/>
      <c r="G115" s="255" t="str">
        <f>IF(C117="","",LEFT(C117,FIND("　",C117,1)-1))</f>
        <v>橋本</v>
      </c>
      <c r="H115" s="256"/>
      <c r="I115" s="257"/>
      <c r="J115" s="255" t="str">
        <f>IF(C119="","",LEFT(C119,FIND("　",C119)-1))</f>
        <v>豊田</v>
      </c>
      <c r="K115" s="256"/>
      <c r="L115" s="256"/>
      <c r="M115" s="255" t="str">
        <f>IF(C121="","",LEFT(C121,FIND("　",C121)-1))</f>
        <v>朱山</v>
      </c>
      <c r="N115" s="256"/>
      <c r="O115" s="256"/>
      <c r="P115" s="255" t="str">
        <f>IF(C123="","",LEFT(C123,FIND("　",C123)-1))</f>
        <v/>
      </c>
      <c r="Q115" s="256"/>
      <c r="R115" s="257"/>
      <c r="S115" s="270"/>
      <c r="T115" s="271"/>
      <c r="U115" s="271"/>
      <c r="V115" s="252"/>
      <c r="W115" s="11"/>
      <c r="X115" s="26" t="s">
        <v>35</v>
      </c>
      <c r="Y115" s="26" t="s">
        <v>35</v>
      </c>
      <c r="Z115" s="26" t="s">
        <v>35</v>
      </c>
      <c r="AA115" s="11"/>
      <c r="AB115" s="24" t="s">
        <v>37</v>
      </c>
      <c r="AC115" s="254"/>
    </row>
    <row r="116" spans="1:29" s="28" customFormat="1" ht="18.75" customHeight="1" x14ac:dyDescent="0.15">
      <c r="A116" s="41"/>
      <c r="B116" s="278">
        <v>1</v>
      </c>
      <c r="C116" s="102" t="s">
        <v>127</v>
      </c>
      <c r="D116" s="89" t="s">
        <v>14</v>
      </c>
      <c r="E116" s="90" t="s">
        <v>130</v>
      </c>
      <c r="F116" s="91" t="s">
        <v>13</v>
      </c>
      <c r="G116" s="282"/>
      <c r="H116" s="283"/>
      <c r="I116" s="283"/>
      <c r="J116" s="286">
        <v>2</v>
      </c>
      <c r="K116" s="272"/>
      <c r="L116" s="288">
        <v>6</v>
      </c>
      <c r="M116" s="286">
        <v>6</v>
      </c>
      <c r="N116" s="272"/>
      <c r="O116" s="288">
        <v>1</v>
      </c>
      <c r="P116" s="286"/>
      <c r="Q116" s="272"/>
      <c r="R116" s="290"/>
      <c r="S116" s="280">
        <v>1</v>
      </c>
      <c r="T116" s="272"/>
      <c r="U116" s="274">
        <v>1</v>
      </c>
      <c r="V116" s="276">
        <v>2</v>
      </c>
      <c r="W116" s="11"/>
      <c r="X116" s="25">
        <f>IF(J116="","",IF(J116&gt;L116,1,0))</f>
        <v>0</v>
      </c>
      <c r="Y116" s="25">
        <f>IF(M116="","",IF(M116&gt;O116,1,0))</f>
        <v>1</v>
      </c>
      <c r="Z116" s="25" t="str">
        <f>IF(P116="","",IF(P116&gt;R116,1,0))</f>
        <v/>
      </c>
      <c r="AA116" s="11"/>
      <c r="AB116" s="23">
        <f>J116+M116+P116</f>
        <v>8</v>
      </c>
      <c r="AC116" s="235">
        <f>AB116-AB117</f>
        <v>1</v>
      </c>
    </row>
    <row r="117" spans="1:29" s="28" customFormat="1" ht="18.75" customHeight="1" x14ac:dyDescent="0.15">
      <c r="A117" s="41"/>
      <c r="B117" s="279"/>
      <c r="C117" s="103" t="s">
        <v>128</v>
      </c>
      <c r="D117" s="93" t="s">
        <v>14</v>
      </c>
      <c r="E117" s="94" t="s">
        <v>130</v>
      </c>
      <c r="F117" s="95" t="s">
        <v>13</v>
      </c>
      <c r="G117" s="284"/>
      <c r="H117" s="285"/>
      <c r="I117" s="285"/>
      <c r="J117" s="287"/>
      <c r="K117" s="273"/>
      <c r="L117" s="289"/>
      <c r="M117" s="287"/>
      <c r="N117" s="273"/>
      <c r="O117" s="289"/>
      <c r="P117" s="287"/>
      <c r="Q117" s="273"/>
      <c r="R117" s="291"/>
      <c r="S117" s="281"/>
      <c r="T117" s="273"/>
      <c r="U117" s="275"/>
      <c r="V117" s="277"/>
      <c r="W117" s="11"/>
      <c r="X117" s="26">
        <f>IF(J116="","",IF(J116&lt;L116,1,0))</f>
        <v>1</v>
      </c>
      <c r="Y117" s="26">
        <f>IF(M116="","",IF(M116&lt;O116,1,0))</f>
        <v>0</v>
      </c>
      <c r="Z117" s="26" t="str">
        <f>IF(P116="","",IF(P116&lt;R116,1,0))</f>
        <v/>
      </c>
      <c r="AA117" s="11"/>
      <c r="AB117" s="24">
        <f>L116+O116+R116</f>
        <v>7</v>
      </c>
      <c r="AC117" s="236"/>
    </row>
    <row r="118" spans="1:29" s="28" customFormat="1" ht="18.75" customHeight="1" x14ac:dyDescent="0.15">
      <c r="A118" s="41"/>
      <c r="B118" s="278">
        <v>2</v>
      </c>
      <c r="C118" s="88" t="s">
        <v>66</v>
      </c>
      <c r="D118" s="89" t="s">
        <v>14</v>
      </c>
      <c r="E118" s="90" t="s">
        <v>39</v>
      </c>
      <c r="F118" s="91" t="s">
        <v>13</v>
      </c>
      <c r="G118" s="280">
        <f>IF(L116="","",L116)</f>
        <v>6</v>
      </c>
      <c r="H118" s="272"/>
      <c r="I118" s="274">
        <f>IF(J116="","",J116)</f>
        <v>2</v>
      </c>
      <c r="J118" s="282"/>
      <c r="K118" s="283"/>
      <c r="L118" s="283"/>
      <c r="M118" s="286">
        <v>4</v>
      </c>
      <c r="N118" s="272"/>
      <c r="O118" s="288">
        <v>6</v>
      </c>
      <c r="P118" s="286"/>
      <c r="Q118" s="272"/>
      <c r="R118" s="290"/>
      <c r="S118" s="280">
        <v>1</v>
      </c>
      <c r="T118" s="272"/>
      <c r="U118" s="274">
        <v>1</v>
      </c>
      <c r="V118" s="328">
        <v>1</v>
      </c>
      <c r="W118" s="11"/>
      <c r="X118" s="25">
        <f>IF(J116="","",IF(L116&gt;J116,1,0))</f>
        <v>1</v>
      </c>
      <c r="Y118" s="25">
        <f>IF(M118="","",IF(M118&gt;O118,1,0))</f>
        <v>0</v>
      </c>
      <c r="Z118" s="25" t="str">
        <f>IF(P118="","",IF(P118&gt;R118,1,0))</f>
        <v/>
      </c>
      <c r="AA118" s="11"/>
      <c r="AB118" s="23">
        <f>L116+M118+P118</f>
        <v>10</v>
      </c>
      <c r="AC118" s="235">
        <f>AB118-AB119</f>
        <v>2</v>
      </c>
    </row>
    <row r="119" spans="1:29" s="28" customFormat="1" ht="18.75" customHeight="1" x14ac:dyDescent="0.15">
      <c r="A119" s="41"/>
      <c r="B119" s="279"/>
      <c r="C119" s="92" t="s">
        <v>65</v>
      </c>
      <c r="D119" s="93" t="s">
        <v>14</v>
      </c>
      <c r="E119" s="94" t="s">
        <v>39</v>
      </c>
      <c r="F119" s="95" t="s">
        <v>13</v>
      </c>
      <c r="G119" s="281"/>
      <c r="H119" s="273"/>
      <c r="I119" s="275"/>
      <c r="J119" s="284"/>
      <c r="K119" s="285"/>
      <c r="L119" s="285"/>
      <c r="M119" s="287"/>
      <c r="N119" s="273"/>
      <c r="O119" s="289"/>
      <c r="P119" s="287"/>
      <c r="Q119" s="273"/>
      <c r="R119" s="291"/>
      <c r="S119" s="281"/>
      <c r="T119" s="273"/>
      <c r="U119" s="275"/>
      <c r="V119" s="329"/>
      <c r="W119" s="11"/>
      <c r="X119" s="26">
        <f>IF(J116="","",IF(J116&gt;L116,1,0))</f>
        <v>0</v>
      </c>
      <c r="Y119" s="26">
        <f>IF(M118="","",IF(O118&gt;M118,1,0))</f>
        <v>1</v>
      </c>
      <c r="Z119" s="26" t="str">
        <f>IF(P118="","",IF(R118&gt;P118,1,0))</f>
        <v/>
      </c>
      <c r="AA119" s="11"/>
      <c r="AB119" s="24">
        <f>J116+O118+R118</f>
        <v>8</v>
      </c>
      <c r="AC119" s="236"/>
    </row>
    <row r="120" spans="1:29" s="28" customFormat="1" ht="18.75" customHeight="1" x14ac:dyDescent="0.15">
      <c r="A120" s="41"/>
      <c r="B120" s="278">
        <v>3</v>
      </c>
      <c r="C120" s="99" t="s">
        <v>129</v>
      </c>
      <c r="D120" s="104" t="s">
        <v>14</v>
      </c>
      <c r="E120" s="105" t="s">
        <v>48</v>
      </c>
      <c r="F120" s="106" t="s">
        <v>13</v>
      </c>
      <c r="G120" s="280">
        <f>IF(O116="","",O116)</f>
        <v>1</v>
      </c>
      <c r="H120" s="272"/>
      <c r="I120" s="292">
        <f>IF(M116="","",M116)</f>
        <v>6</v>
      </c>
      <c r="J120" s="305">
        <v>6</v>
      </c>
      <c r="K120" s="272"/>
      <c r="L120" s="301">
        <v>4</v>
      </c>
      <c r="M120" s="282"/>
      <c r="N120" s="283"/>
      <c r="O120" s="303"/>
      <c r="P120" s="286"/>
      <c r="Q120" s="272"/>
      <c r="R120" s="290"/>
      <c r="S120" s="280">
        <v>1</v>
      </c>
      <c r="T120" s="272"/>
      <c r="U120" s="274">
        <v>1</v>
      </c>
      <c r="V120" s="328">
        <v>3</v>
      </c>
      <c r="W120" s="11"/>
      <c r="X120" s="25">
        <f>IF(M116="","",IF(O116&gt;M116,1,0))</f>
        <v>0</v>
      </c>
      <c r="Y120" s="25">
        <f>IF(M118="","",IF(O118&gt;M118,1,0))</f>
        <v>1</v>
      </c>
      <c r="Z120" s="25" t="str">
        <f>IF(P120="","",IF(P120&gt;R120,1,0))</f>
        <v/>
      </c>
      <c r="AA120" s="11"/>
      <c r="AB120" s="23">
        <f>O116+O118+P120</f>
        <v>7</v>
      </c>
      <c r="AC120" s="235">
        <f>AB120-AB121</f>
        <v>-3</v>
      </c>
    </row>
    <row r="121" spans="1:29" s="28" customFormat="1" ht="18.75" customHeight="1" x14ac:dyDescent="0.15">
      <c r="A121" s="41"/>
      <c r="B121" s="279"/>
      <c r="C121" s="99" t="s">
        <v>101</v>
      </c>
      <c r="D121" s="104" t="s">
        <v>14</v>
      </c>
      <c r="E121" s="105" t="s">
        <v>48</v>
      </c>
      <c r="F121" s="106" t="s">
        <v>13</v>
      </c>
      <c r="G121" s="281"/>
      <c r="H121" s="273"/>
      <c r="I121" s="293"/>
      <c r="J121" s="306"/>
      <c r="K121" s="273"/>
      <c r="L121" s="302"/>
      <c r="M121" s="284"/>
      <c r="N121" s="285"/>
      <c r="O121" s="304"/>
      <c r="P121" s="287"/>
      <c r="Q121" s="273"/>
      <c r="R121" s="291"/>
      <c r="S121" s="281"/>
      <c r="T121" s="273"/>
      <c r="U121" s="275"/>
      <c r="V121" s="329"/>
      <c r="W121" s="11"/>
      <c r="X121" s="26">
        <f>IF(M116="","",IF(M116&gt;O116,1,0))</f>
        <v>1</v>
      </c>
      <c r="Y121" s="26">
        <f>IF(M118="","",IF(M118&gt;O118,1,0))</f>
        <v>0</v>
      </c>
      <c r="Z121" s="26" t="str">
        <f>IF(P120="","",IF(R120&gt;P120,1,0))</f>
        <v/>
      </c>
      <c r="AA121" s="11"/>
      <c r="AB121" s="24">
        <f>M116+M118+R120</f>
        <v>10</v>
      </c>
      <c r="AC121" s="236"/>
    </row>
    <row r="122" spans="1:29" s="28" customFormat="1" ht="18.75" customHeight="1" x14ac:dyDescent="0.15">
      <c r="A122" s="41"/>
      <c r="B122" s="278"/>
      <c r="C122" s="88"/>
      <c r="D122" s="89" t="s">
        <v>14</v>
      </c>
      <c r="E122" s="90"/>
      <c r="F122" s="91" t="s">
        <v>13</v>
      </c>
      <c r="G122" s="295" t="str">
        <f>IF(R116="","",R116)</f>
        <v/>
      </c>
      <c r="H122" s="297"/>
      <c r="I122" s="299" t="str">
        <f>IF(P116="","",P116)</f>
        <v/>
      </c>
      <c r="J122" s="295"/>
      <c r="K122" s="297"/>
      <c r="L122" s="299"/>
      <c r="M122" s="295"/>
      <c r="N122" s="297"/>
      <c r="O122" s="309"/>
      <c r="P122" s="311"/>
      <c r="Q122" s="312"/>
      <c r="R122" s="313"/>
      <c r="S122" s="295"/>
      <c r="T122" s="297"/>
      <c r="U122" s="299"/>
      <c r="V122" s="330"/>
      <c r="W122" s="11"/>
      <c r="X122" s="25" t="str">
        <f>IF(P116="","",IF(R116&gt;P116,1,0))</f>
        <v/>
      </c>
      <c r="Y122" s="25" t="str">
        <f>IF(P118="","",IF(R118&gt;P118,1,0))</f>
        <v/>
      </c>
      <c r="Z122" s="25" t="str">
        <f>IF(P120="","",IF(R120&gt;P120,1,0))</f>
        <v/>
      </c>
      <c r="AA122" s="11"/>
      <c r="AB122" s="23">
        <f>R116+R118+R120</f>
        <v>0</v>
      </c>
      <c r="AC122" s="235">
        <f>AB122-AB123</f>
        <v>0</v>
      </c>
    </row>
    <row r="123" spans="1:29" s="28" customFormat="1" ht="18.75" customHeight="1" x14ac:dyDescent="0.15">
      <c r="A123" s="41"/>
      <c r="B123" s="279"/>
      <c r="C123" s="92"/>
      <c r="D123" s="93" t="s">
        <v>14</v>
      </c>
      <c r="E123" s="94"/>
      <c r="F123" s="95" t="s">
        <v>13</v>
      </c>
      <c r="G123" s="296"/>
      <c r="H123" s="298"/>
      <c r="I123" s="300"/>
      <c r="J123" s="296"/>
      <c r="K123" s="298"/>
      <c r="L123" s="300"/>
      <c r="M123" s="296"/>
      <c r="N123" s="298"/>
      <c r="O123" s="310"/>
      <c r="P123" s="314"/>
      <c r="Q123" s="315"/>
      <c r="R123" s="316"/>
      <c r="S123" s="296"/>
      <c r="T123" s="298"/>
      <c r="U123" s="300"/>
      <c r="V123" s="331"/>
      <c r="W123" s="11"/>
      <c r="X123" s="26" t="str">
        <f>IF(P116="","",IF(P116&gt;R116,1,0))</f>
        <v/>
      </c>
      <c r="Y123" s="26" t="str">
        <f>IF(P118="","",IF(P118&gt;R118,1,0))</f>
        <v/>
      </c>
      <c r="Z123" s="26" t="str">
        <f>IF(P120="","",IF(P120&gt;R120,1,0))</f>
        <v/>
      </c>
      <c r="AA123" s="11"/>
      <c r="AB123" s="24">
        <f>P116+P118+P120</f>
        <v>0</v>
      </c>
      <c r="AC123" s="236"/>
    </row>
    <row r="124" spans="1:29" s="28" customFormat="1" ht="31.5" customHeight="1" x14ac:dyDescent="0.2">
      <c r="A124" s="41"/>
      <c r="B124" s="109"/>
      <c r="C124" s="86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0"/>
      <c r="X124" s="10"/>
      <c r="Y124" s="10"/>
      <c r="Z124" s="11"/>
      <c r="AA124" s="11"/>
      <c r="AB124" s="11"/>
      <c r="AC124" s="11"/>
    </row>
    <row r="125" spans="1:29" s="28" customFormat="1" ht="18.75" customHeight="1" x14ac:dyDescent="0.15">
      <c r="A125" s="41"/>
      <c r="B125" s="258">
        <v>5</v>
      </c>
      <c r="C125" s="260"/>
      <c r="D125" s="260"/>
      <c r="E125" s="260"/>
      <c r="F125" s="261"/>
      <c r="G125" s="265" t="str">
        <f>IF(C127="","",LEFT(C127,FIND("　",C127,1)-1))</f>
        <v>長尾</v>
      </c>
      <c r="H125" s="266"/>
      <c r="I125" s="267"/>
      <c r="J125" s="265" t="str">
        <f>IF(C129="","",LEFT(C129,FIND("　",C129)-1))</f>
        <v>瀬戸</v>
      </c>
      <c r="K125" s="266"/>
      <c r="L125" s="266"/>
      <c r="M125" s="265" t="str">
        <f>IF(C131="","",LEFT(C131,FIND("　",C131)-1))</f>
        <v>上田</v>
      </c>
      <c r="N125" s="266"/>
      <c r="O125" s="266"/>
      <c r="P125" s="265" t="str">
        <f>IF(C133="","",LEFT(C133,FIND("　",C133)-1))</f>
        <v/>
      </c>
      <c r="Q125" s="266"/>
      <c r="R125" s="267"/>
      <c r="S125" s="268" t="s">
        <v>33</v>
      </c>
      <c r="T125" s="269"/>
      <c r="U125" s="269"/>
      <c r="V125" s="251" t="s">
        <v>16</v>
      </c>
      <c r="W125" s="11"/>
      <c r="X125" s="25" t="s">
        <v>34</v>
      </c>
      <c r="Y125" s="25" t="s">
        <v>34</v>
      </c>
      <c r="Z125" s="25" t="s">
        <v>34</v>
      </c>
      <c r="AA125" s="11"/>
      <c r="AB125" s="23" t="s">
        <v>36</v>
      </c>
      <c r="AC125" s="253" t="s">
        <v>38</v>
      </c>
    </row>
    <row r="126" spans="1:29" s="28" customFormat="1" ht="18.75" customHeight="1" x14ac:dyDescent="0.15">
      <c r="A126" s="41"/>
      <c r="B126" s="262"/>
      <c r="C126" s="263"/>
      <c r="D126" s="263"/>
      <c r="E126" s="263"/>
      <c r="F126" s="264"/>
      <c r="G126" s="255" t="str">
        <f>IF(C128="","",LEFT(C128,FIND("　",C128,1)-1))</f>
        <v>来栖</v>
      </c>
      <c r="H126" s="256"/>
      <c r="I126" s="257"/>
      <c r="J126" s="255" t="str">
        <f>IF(C130="","",LEFT(C130,FIND("　",C130)-1))</f>
        <v>藤井</v>
      </c>
      <c r="K126" s="256"/>
      <c r="L126" s="256"/>
      <c r="M126" s="255" t="str">
        <f>IF(C132="","",LEFT(C132,FIND("　",C132)-1))</f>
        <v>唐松</v>
      </c>
      <c r="N126" s="256"/>
      <c r="O126" s="256"/>
      <c r="P126" s="255" t="str">
        <f>IF(C134="","",LEFT(C134,FIND("　",C134)-1))</f>
        <v/>
      </c>
      <c r="Q126" s="256"/>
      <c r="R126" s="257"/>
      <c r="S126" s="270"/>
      <c r="T126" s="271"/>
      <c r="U126" s="271"/>
      <c r="V126" s="252"/>
      <c r="W126" s="11"/>
      <c r="X126" s="26" t="s">
        <v>35</v>
      </c>
      <c r="Y126" s="26" t="s">
        <v>35</v>
      </c>
      <c r="Z126" s="26" t="s">
        <v>35</v>
      </c>
      <c r="AA126" s="11"/>
      <c r="AB126" s="24" t="s">
        <v>37</v>
      </c>
      <c r="AC126" s="254"/>
    </row>
    <row r="127" spans="1:29" s="28" customFormat="1" ht="18.75" customHeight="1" x14ac:dyDescent="0.15">
      <c r="A127" s="41"/>
      <c r="B127" s="278">
        <v>1</v>
      </c>
      <c r="C127" s="102" t="s">
        <v>46</v>
      </c>
      <c r="D127" s="89" t="s">
        <v>14</v>
      </c>
      <c r="E127" s="90" t="s">
        <v>39</v>
      </c>
      <c r="F127" s="91" t="s">
        <v>13</v>
      </c>
      <c r="G127" s="282"/>
      <c r="H127" s="283"/>
      <c r="I127" s="283"/>
      <c r="J127" s="286">
        <v>6</v>
      </c>
      <c r="K127" s="272"/>
      <c r="L127" s="288">
        <v>3</v>
      </c>
      <c r="M127" s="286">
        <v>6</v>
      </c>
      <c r="N127" s="272"/>
      <c r="O127" s="288">
        <v>5</v>
      </c>
      <c r="P127" s="286"/>
      <c r="Q127" s="272"/>
      <c r="R127" s="290"/>
      <c r="S127" s="280">
        <v>2</v>
      </c>
      <c r="T127" s="272"/>
      <c r="U127" s="274">
        <v>0</v>
      </c>
      <c r="V127" s="328">
        <v>1</v>
      </c>
      <c r="W127" s="11"/>
      <c r="X127" s="25">
        <f>IF(J127="","",IF(J127&gt;L127,1,0))</f>
        <v>1</v>
      </c>
      <c r="Y127" s="25">
        <f>IF(M127="","",IF(M127&gt;O127,1,0))</f>
        <v>1</v>
      </c>
      <c r="Z127" s="25" t="str">
        <f>IF(P127="","",IF(P127&gt;R127,1,0))</f>
        <v/>
      </c>
      <c r="AA127" s="11"/>
      <c r="AB127" s="23">
        <f>J127+M127+P127</f>
        <v>12</v>
      </c>
      <c r="AC127" s="235">
        <f>AB127-AB128</f>
        <v>4</v>
      </c>
    </row>
    <row r="128" spans="1:29" s="28" customFormat="1" ht="18.75" customHeight="1" x14ac:dyDescent="0.15">
      <c r="A128" s="41"/>
      <c r="B128" s="279"/>
      <c r="C128" s="103" t="s">
        <v>102</v>
      </c>
      <c r="D128" s="93" t="s">
        <v>14</v>
      </c>
      <c r="E128" s="94" t="s">
        <v>39</v>
      </c>
      <c r="F128" s="95" t="s">
        <v>13</v>
      </c>
      <c r="G128" s="284"/>
      <c r="H128" s="285"/>
      <c r="I128" s="285"/>
      <c r="J128" s="287"/>
      <c r="K128" s="273"/>
      <c r="L128" s="289"/>
      <c r="M128" s="287"/>
      <c r="N128" s="273"/>
      <c r="O128" s="289"/>
      <c r="P128" s="287"/>
      <c r="Q128" s="273"/>
      <c r="R128" s="291"/>
      <c r="S128" s="281"/>
      <c r="T128" s="273"/>
      <c r="U128" s="275"/>
      <c r="V128" s="329"/>
      <c r="W128" s="11"/>
      <c r="X128" s="26">
        <f>IF(J127="","",IF(J127&lt;L127,1,0))</f>
        <v>0</v>
      </c>
      <c r="Y128" s="26">
        <f>IF(M127="","",IF(M127&lt;O127,1,0))</f>
        <v>0</v>
      </c>
      <c r="Z128" s="26" t="str">
        <f>IF(P127="","",IF(P127&lt;R127,1,0))</f>
        <v/>
      </c>
      <c r="AA128" s="11"/>
      <c r="AB128" s="24">
        <f>L127+O127+R127</f>
        <v>8</v>
      </c>
      <c r="AC128" s="236"/>
    </row>
    <row r="129" spans="1:29" s="28" customFormat="1" ht="18.75" customHeight="1" x14ac:dyDescent="0.15">
      <c r="A129" s="41"/>
      <c r="B129" s="278">
        <v>2</v>
      </c>
      <c r="C129" s="88" t="s">
        <v>83</v>
      </c>
      <c r="D129" s="89" t="s">
        <v>14</v>
      </c>
      <c r="E129" s="90" t="s">
        <v>53</v>
      </c>
      <c r="F129" s="91" t="s">
        <v>13</v>
      </c>
      <c r="G129" s="280">
        <f>IF(L127="","",L127)</f>
        <v>3</v>
      </c>
      <c r="H129" s="272"/>
      <c r="I129" s="274">
        <f>IF(J127="","",J127)</f>
        <v>6</v>
      </c>
      <c r="J129" s="282"/>
      <c r="K129" s="283"/>
      <c r="L129" s="283"/>
      <c r="M129" s="286">
        <v>2</v>
      </c>
      <c r="N129" s="272"/>
      <c r="O129" s="288">
        <v>6</v>
      </c>
      <c r="P129" s="286"/>
      <c r="Q129" s="272"/>
      <c r="R129" s="290"/>
      <c r="S129" s="280">
        <v>0</v>
      </c>
      <c r="T129" s="272"/>
      <c r="U129" s="274">
        <v>2</v>
      </c>
      <c r="V129" s="328">
        <v>3</v>
      </c>
      <c r="W129" s="11"/>
      <c r="X129" s="25">
        <f>IF(J127="","",IF(L127&gt;J127,1,0))</f>
        <v>0</v>
      </c>
      <c r="Y129" s="25">
        <f>IF(M129="","",IF(M129&gt;O129,1,0))</f>
        <v>0</v>
      </c>
      <c r="Z129" s="25" t="str">
        <f>IF(P129="","",IF(P129&gt;R129,1,0))</f>
        <v/>
      </c>
      <c r="AA129" s="11"/>
      <c r="AB129" s="23">
        <f>L127+M129+P129</f>
        <v>5</v>
      </c>
      <c r="AC129" s="235">
        <f>AB129-AB130</f>
        <v>-7</v>
      </c>
    </row>
    <row r="130" spans="1:29" s="28" customFormat="1" ht="18.75" customHeight="1" x14ac:dyDescent="0.15">
      <c r="A130" s="41"/>
      <c r="B130" s="279"/>
      <c r="C130" s="92" t="s">
        <v>106</v>
      </c>
      <c r="D130" s="93" t="s">
        <v>14</v>
      </c>
      <c r="E130" s="94" t="s">
        <v>53</v>
      </c>
      <c r="F130" s="95" t="s">
        <v>13</v>
      </c>
      <c r="G130" s="281"/>
      <c r="H130" s="273"/>
      <c r="I130" s="275"/>
      <c r="J130" s="284"/>
      <c r="K130" s="285"/>
      <c r="L130" s="285"/>
      <c r="M130" s="287"/>
      <c r="N130" s="273"/>
      <c r="O130" s="289"/>
      <c r="P130" s="287"/>
      <c r="Q130" s="273"/>
      <c r="R130" s="291"/>
      <c r="S130" s="281"/>
      <c r="T130" s="273"/>
      <c r="U130" s="275"/>
      <c r="V130" s="329"/>
      <c r="W130" s="11"/>
      <c r="X130" s="26">
        <f>IF(J127="","",IF(J127&gt;L127,1,0))</f>
        <v>1</v>
      </c>
      <c r="Y130" s="26">
        <f>IF(M129="","",IF(O129&gt;M129,1,0))</f>
        <v>1</v>
      </c>
      <c r="Z130" s="26" t="str">
        <f>IF(P129="","",IF(R129&gt;P129,1,0))</f>
        <v/>
      </c>
      <c r="AA130" s="11"/>
      <c r="AB130" s="24">
        <f>J127+O129+R129</f>
        <v>12</v>
      </c>
      <c r="AC130" s="236"/>
    </row>
    <row r="131" spans="1:29" s="28" customFormat="1" ht="18.75" customHeight="1" x14ac:dyDescent="0.15">
      <c r="A131" s="41"/>
      <c r="B131" s="278">
        <v>3</v>
      </c>
      <c r="C131" s="99" t="s">
        <v>94</v>
      </c>
      <c r="D131" s="104" t="s">
        <v>14</v>
      </c>
      <c r="E131" s="105" t="s">
        <v>56</v>
      </c>
      <c r="F131" s="106" t="s">
        <v>13</v>
      </c>
      <c r="G131" s="280">
        <f>IF(O127="","",O127)</f>
        <v>5</v>
      </c>
      <c r="H131" s="272"/>
      <c r="I131" s="292">
        <f>IF(M127="","",M127)</f>
        <v>6</v>
      </c>
      <c r="J131" s="305">
        <v>6</v>
      </c>
      <c r="K131" s="272"/>
      <c r="L131" s="301">
        <v>2</v>
      </c>
      <c r="M131" s="282"/>
      <c r="N131" s="283"/>
      <c r="O131" s="303"/>
      <c r="P131" s="286"/>
      <c r="Q131" s="272"/>
      <c r="R131" s="290"/>
      <c r="S131" s="280">
        <v>1</v>
      </c>
      <c r="T131" s="272"/>
      <c r="U131" s="274">
        <v>1</v>
      </c>
      <c r="V131" s="328">
        <v>2</v>
      </c>
      <c r="W131" s="11"/>
      <c r="X131" s="25">
        <f>IF(M127="","",IF(O127&gt;M127,1,0))</f>
        <v>0</v>
      </c>
      <c r="Y131" s="25">
        <f>IF(M129="","",IF(O129&gt;M129,1,0))</f>
        <v>1</v>
      </c>
      <c r="Z131" s="25" t="str">
        <f>IF(P131="","",IF(P131&gt;R131,1,0))</f>
        <v/>
      </c>
      <c r="AA131" s="11"/>
      <c r="AB131" s="23">
        <f>O127+O129+P131</f>
        <v>11</v>
      </c>
      <c r="AC131" s="235">
        <f>AB131-AB132</f>
        <v>3</v>
      </c>
    </row>
    <row r="132" spans="1:29" s="28" customFormat="1" ht="18.75" customHeight="1" x14ac:dyDescent="0.15">
      <c r="A132" s="41"/>
      <c r="B132" s="279"/>
      <c r="C132" s="99" t="s">
        <v>93</v>
      </c>
      <c r="D132" s="104" t="s">
        <v>14</v>
      </c>
      <c r="E132" s="105" t="s">
        <v>56</v>
      </c>
      <c r="F132" s="106" t="s">
        <v>13</v>
      </c>
      <c r="G132" s="281"/>
      <c r="H132" s="273"/>
      <c r="I132" s="293"/>
      <c r="J132" s="306"/>
      <c r="K132" s="273"/>
      <c r="L132" s="302"/>
      <c r="M132" s="284"/>
      <c r="N132" s="285"/>
      <c r="O132" s="304"/>
      <c r="P132" s="287"/>
      <c r="Q132" s="273"/>
      <c r="R132" s="291"/>
      <c r="S132" s="281"/>
      <c r="T132" s="273"/>
      <c r="U132" s="275"/>
      <c r="V132" s="329"/>
      <c r="W132" s="11"/>
      <c r="X132" s="26">
        <f>IF(M127="","",IF(M127&gt;O127,1,0))</f>
        <v>1</v>
      </c>
      <c r="Y132" s="26">
        <f>IF(M129="","",IF(M129&gt;O129,1,0))</f>
        <v>0</v>
      </c>
      <c r="Z132" s="26" t="str">
        <f>IF(P131="","",IF(R131&gt;P131,1,0))</f>
        <v/>
      </c>
      <c r="AA132" s="11"/>
      <c r="AB132" s="24">
        <f>M127+M129+R131</f>
        <v>8</v>
      </c>
      <c r="AC132" s="236"/>
    </row>
    <row r="133" spans="1:29" s="28" customFormat="1" ht="18.75" customHeight="1" x14ac:dyDescent="0.15">
      <c r="A133" s="41"/>
      <c r="B133" s="278"/>
      <c r="C133" s="88"/>
      <c r="D133" s="89" t="s">
        <v>14</v>
      </c>
      <c r="E133" s="90"/>
      <c r="F133" s="91" t="s">
        <v>13</v>
      </c>
      <c r="G133" s="295" t="str">
        <f>IF(R127="","",R127)</f>
        <v/>
      </c>
      <c r="H133" s="297"/>
      <c r="I133" s="299" t="str">
        <f>IF(P127="","",P127)</f>
        <v/>
      </c>
      <c r="J133" s="295"/>
      <c r="K133" s="297"/>
      <c r="L133" s="299"/>
      <c r="M133" s="295"/>
      <c r="N133" s="297"/>
      <c r="O133" s="309"/>
      <c r="P133" s="311"/>
      <c r="Q133" s="312"/>
      <c r="R133" s="313"/>
      <c r="S133" s="295"/>
      <c r="T133" s="297"/>
      <c r="U133" s="299"/>
      <c r="V133" s="307"/>
      <c r="W133" s="11"/>
      <c r="X133" s="25" t="str">
        <f>IF(P127="","",IF(R127&gt;P127,1,0))</f>
        <v/>
      </c>
      <c r="Y133" s="25" t="str">
        <f>IF(P129="","",IF(R129&gt;P129,1,0))</f>
        <v/>
      </c>
      <c r="Z133" s="25" t="str">
        <f>IF(P131="","",IF(R131&gt;P131,1,0))</f>
        <v/>
      </c>
      <c r="AA133" s="11"/>
      <c r="AB133" s="23">
        <f>R127+R129+R131</f>
        <v>0</v>
      </c>
      <c r="AC133" s="235">
        <f>AB133-AB134</f>
        <v>0</v>
      </c>
    </row>
    <row r="134" spans="1:29" s="28" customFormat="1" ht="18.75" customHeight="1" x14ac:dyDescent="0.15">
      <c r="A134" s="41"/>
      <c r="B134" s="279"/>
      <c r="C134" s="92"/>
      <c r="D134" s="93" t="s">
        <v>14</v>
      </c>
      <c r="E134" s="94"/>
      <c r="F134" s="95" t="s">
        <v>13</v>
      </c>
      <c r="G134" s="296"/>
      <c r="H134" s="298"/>
      <c r="I134" s="300"/>
      <c r="J134" s="296"/>
      <c r="K134" s="298"/>
      <c r="L134" s="300"/>
      <c r="M134" s="296"/>
      <c r="N134" s="298"/>
      <c r="O134" s="310"/>
      <c r="P134" s="314"/>
      <c r="Q134" s="315"/>
      <c r="R134" s="316"/>
      <c r="S134" s="296"/>
      <c r="T134" s="298"/>
      <c r="U134" s="300"/>
      <c r="V134" s="308"/>
      <c r="W134" s="11"/>
      <c r="X134" s="26" t="str">
        <f>IF(P127="","",IF(P127&gt;R127,1,0))</f>
        <v/>
      </c>
      <c r="Y134" s="26" t="str">
        <f>IF(P129="","",IF(P129&gt;R129,1,0))</f>
        <v/>
      </c>
      <c r="Z134" s="26" t="str">
        <f>IF(P131="","",IF(P131&gt;R131,1,0))</f>
        <v/>
      </c>
      <c r="AA134" s="11"/>
      <c r="AB134" s="24">
        <f>P127+P129+P131</f>
        <v>0</v>
      </c>
      <c r="AC134" s="236"/>
    </row>
    <row r="135" spans="1:29" s="28" customFormat="1" ht="35.25" customHeight="1" x14ac:dyDescent="0.2">
      <c r="A135" s="41"/>
      <c r="B135" s="109"/>
      <c r="C135" s="87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0"/>
      <c r="X135" s="10"/>
      <c r="Y135" s="10"/>
      <c r="Z135" s="11"/>
      <c r="AA135" s="11"/>
      <c r="AB135" s="11"/>
      <c r="AC135" s="11"/>
    </row>
    <row r="136" spans="1:29" s="28" customFormat="1" ht="18.75" customHeight="1" x14ac:dyDescent="0.15">
      <c r="A136" s="41"/>
      <c r="B136" s="258">
        <v>6</v>
      </c>
      <c r="C136" s="260"/>
      <c r="D136" s="260"/>
      <c r="E136" s="260"/>
      <c r="F136" s="261"/>
      <c r="G136" s="265" t="str">
        <f>IF(C138="","",LEFT(C138,FIND("　",C138,1)-1))</f>
        <v>河野</v>
      </c>
      <c r="H136" s="266"/>
      <c r="I136" s="267"/>
      <c r="J136" s="265" t="str">
        <f>IF(C140="","",LEFT(C140,FIND("　",C140)-1))</f>
        <v>國澤</v>
      </c>
      <c r="K136" s="266"/>
      <c r="L136" s="266"/>
      <c r="M136" s="265" t="str">
        <f>IF(C142="","",LEFT(C142,FIND("　",C142)-1))</f>
        <v>繁田</v>
      </c>
      <c r="N136" s="266"/>
      <c r="O136" s="266"/>
      <c r="P136" s="265" t="str">
        <f>IF(C144="","",LEFT(C144,FIND("　",C144)-1))</f>
        <v/>
      </c>
      <c r="Q136" s="266"/>
      <c r="R136" s="267"/>
      <c r="S136" s="268" t="s">
        <v>33</v>
      </c>
      <c r="T136" s="269"/>
      <c r="U136" s="269"/>
      <c r="V136" s="251" t="s">
        <v>16</v>
      </c>
      <c r="W136" s="11"/>
      <c r="X136" s="25" t="s">
        <v>34</v>
      </c>
      <c r="Y136" s="25" t="s">
        <v>34</v>
      </c>
      <c r="Z136" s="25" t="s">
        <v>34</v>
      </c>
      <c r="AA136" s="11"/>
      <c r="AB136" s="23" t="s">
        <v>36</v>
      </c>
      <c r="AC136" s="253" t="s">
        <v>38</v>
      </c>
    </row>
    <row r="137" spans="1:29" s="28" customFormat="1" ht="18.75" customHeight="1" x14ac:dyDescent="0.15">
      <c r="A137" s="41"/>
      <c r="B137" s="262"/>
      <c r="C137" s="263"/>
      <c r="D137" s="263"/>
      <c r="E137" s="263"/>
      <c r="F137" s="264"/>
      <c r="G137" s="255" t="str">
        <f>IF(C139="","",LEFT(C139,FIND("　",C139,1)-1))</f>
        <v>藤林</v>
      </c>
      <c r="H137" s="256"/>
      <c r="I137" s="257"/>
      <c r="J137" s="255" t="str">
        <f>IF(C141="","",LEFT(C141,FIND("　",C141)-1))</f>
        <v>三吉</v>
      </c>
      <c r="K137" s="256"/>
      <c r="L137" s="256"/>
      <c r="M137" s="255" t="s">
        <v>134</v>
      </c>
      <c r="N137" s="256"/>
      <c r="O137" s="256"/>
      <c r="P137" s="255" t="str">
        <f>IF(C145="","",LEFT(C145,FIND("　",C145)-1))</f>
        <v/>
      </c>
      <c r="Q137" s="256"/>
      <c r="R137" s="257"/>
      <c r="S137" s="270"/>
      <c r="T137" s="271"/>
      <c r="U137" s="271"/>
      <c r="V137" s="252"/>
      <c r="W137" s="11"/>
      <c r="X137" s="26" t="s">
        <v>35</v>
      </c>
      <c r="Y137" s="26" t="s">
        <v>35</v>
      </c>
      <c r="Z137" s="26" t="s">
        <v>35</v>
      </c>
      <c r="AA137" s="11"/>
      <c r="AB137" s="24" t="s">
        <v>37</v>
      </c>
      <c r="AC137" s="254"/>
    </row>
    <row r="138" spans="1:29" s="28" customFormat="1" ht="18.75" customHeight="1" x14ac:dyDescent="0.15">
      <c r="A138" s="41"/>
      <c r="B138" s="278">
        <v>1</v>
      </c>
      <c r="C138" s="102" t="s">
        <v>131</v>
      </c>
      <c r="D138" s="89" t="s">
        <v>14</v>
      </c>
      <c r="E138" s="90" t="s">
        <v>41</v>
      </c>
      <c r="F138" s="91" t="s">
        <v>13</v>
      </c>
      <c r="G138" s="282"/>
      <c r="H138" s="283"/>
      <c r="I138" s="283"/>
      <c r="J138" s="286">
        <v>6</v>
      </c>
      <c r="K138" s="272"/>
      <c r="L138" s="288">
        <v>2</v>
      </c>
      <c r="M138" s="286">
        <v>6</v>
      </c>
      <c r="N138" s="272"/>
      <c r="O138" s="288">
        <v>0</v>
      </c>
      <c r="P138" s="286"/>
      <c r="Q138" s="272"/>
      <c r="R138" s="290"/>
      <c r="S138" s="280">
        <v>2</v>
      </c>
      <c r="T138" s="272"/>
      <c r="U138" s="274">
        <v>0</v>
      </c>
      <c r="V138" s="276">
        <v>1</v>
      </c>
      <c r="W138" s="11"/>
      <c r="X138" s="25">
        <f>IF(J138="","",IF(J138&gt;L138,1,0))</f>
        <v>1</v>
      </c>
      <c r="Y138" s="25">
        <f>IF(M138="","",IF(M138&gt;O138,1,0))</f>
        <v>1</v>
      </c>
      <c r="Z138" s="25" t="str">
        <f>IF(P138="","",IF(P138&gt;R138,1,0))</f>
        <v/>
      </c>
      <c r="AA138" s="11"/>
      <c r="AB138" s="23">
        <f>J138+M138+P138</f>
        <v>12</v>
      </c>
      <c r="AC138" s="235">
        <f>AB138-AB139</f>
        <v>10</v>
      </c>
    </row>
    <row r="139" spans="1:29" s="28" customFormat="1" ht="18.75" customHeight="1" x14ac:dyDescent="0.15">
      <c r="A139" s="41"/>
      <c r="B139" s="279"/>
      <c r="C139" s="103" t="s">
        <v>64</v>
      </c>
      <c r="D139" s="93" t="s">
        <v>14</v>
      </c>
      <c r="E139" s="94" t="s">
        <v>41</v>
      </c>
      <c r="F139" s="95" t="s">
        <v>13</v>
      </c>
      <c r="G139" s="284"/>
      <c r="H139" s="285"/>
      <c r="I139" s="285"/>
      <c r="J139" s="287"/>
      <c r="K139" s="273"/>
      <c r="L139" s="289"/>
      <c r="M139" s="287"/>
      <c r="N139" s="273"/>
      <c r="O139" s="289"/>
      <c r="P139" s="287"/>
      <c r="Q139" s="273"/>
      <c r="R139" s="291"/>
      <c r="S139" s="281"/>
      <c r="T139" s="273"/>
      <c r="U139" s="275"/>
      <c r="V139" s="277"/>
      <c r="W139" s="11"/>
      <c r="X139" s="26">
        <f>IF(J138="","",IF(J138&lt;L138,1,0))</f>
        <v>0</v>
      </c>
      <c r="Y139" s="26">
        <f>IF(M138="","",IF(M138&lt;O138,1,0))</f>
        <v>0</v>
      </c>
      <c r="Z139" s="26" t="str">
        <f>IF(P138="","",IF(P138&lt;R138,1,0))</f>
        <v/>
      </c>
      <c r="AA139" s="11"/>
      <c r="AB139" s="24">
        <f>L138+O138+R138</f>
        <v>2</v>
      </c>
      <c r="AC139" s="236"/>
    </row>
    <row r="140" spans="1:29" s="28" customFormat="1" ht="18.75" customHeight="1" x14ac:dyDescent="0.15">
      <c r="A140" s="41"/>
      <c r="B140" s="278">
        <v>2</v>
      </c>
      <c r="C140" s="88" t="s">
        <v>63</v>
      </c>
      <c r="D140" s="89" t="s">
        <v>14</v>
      </c>
      <c r="E140" s="90" t="s">
        <v>39</v>
      </c>
      <c r="F140" s="91" t="s">
        <v>13</v>
      </c>
      <c r="G140" s="280">
        <f>IF(L138="","",L138)</f>
        <v>2</v>
      </c>
      <c r="H140" s="272"/>
      <c r="I140" s="274">
        <f>IF(J138="","",J138)</f>
        <v>6</v>
      </c>
      <c r="J140" s="282"/>
      <c r="K140" s="283"/>
      <c r="L140" s="283"/>
      <c r="M140" s="286">
        <v>6</v>
      </c>
      <c r="N140" s="272"/>
      <c r="O140" s="288">
        <v>2</v>
      </c>
      <c r="P140" s="286"/>
      <c r="Q140" s="272"/>
      <c r="R140" s="290"/>
      <c r="S140" s="280">
        <v>1</v>
      </c>
      <c r="T140" s="272"/>
      <c r="U140" s="274">
        <v>1</v>
      </c>
      <c r="V140" s="276">
        <v>2</v>
      </c>
      <c r="W140" s="11"/>
      <c r="X140" s="25">
        <f>IF(J138="","",IF(L138&gt;J138,1,0))</f>
        <v>0</v>
      </c>
      <c r="Y140" s="25">
        <f>IF(M140="","",IF(M140&gt;O140,1,0))</f>
        <v>1</v>
      </c>
      <c r="Z140" s="25" t="str">
        <f>IF(P140="","",IF(P140&gt;R140,1,0))</f>
        <v/>
      </c>
      <c r="AA140" s="11"/>
      <c r="AB140" s="23">
        <f>O138+M140+P140</f>
        <v>6</v>
      </c>
      <c r="AC140" s="235">
        <f>AB140-AB141</f>
        <v>-2</v>
      </c>
    </row>
    <row r="141" spans="1:29" s="28" customFormat="1" ht="18.75" customHeight="1" x14ac:dyDescent="0.15">
      <c r="A141" s="41"/>
      <c r="B141" s="279"/>
      <c r="C141" s="92" t="s">
        <v>68</v>
      </c>
      <c r="D141" s="93" t="s">
        <v>14</v>
      </c>
      <c r="E141" s="94" t="s">
        <v>39</v>
      </c>
      <c r="F141" s="95" t="s">
        <v>13</v>
      </c>
      <c r="G141" s="281"/>
      <c r="H141" s="273"/>
      <c r="I141" s="275"/>
      <c r="J141" s="284"/>
      <c r="K141" s="285"/>
      <c r="L141" s="285"/>
      <c r="M141" s="287"/>
      <c r="N141" s="273"/>
      <c r="O141" s="289"/>
      <c r="P141" s="287"/>
      <c r="Q141" s="273"/>
      <c r="R141" s="291"/>
      <c r="S141" s="281"/>
      <c r="T141" s="273"/>
      <c r="U141" s="275"/>
      <c r="V141" s="277"/>
      <c r="W141" s="11"/>
      <c r="X141" s="26">
        <f>IF(J138="","",IF(J138&gt;L138,1,0))</f>
        <v>1</v>
      </c>
      <c r="Y141" s="26">
        <f>IF(M140="","",IF(O140&gt;M140,1,0))</f>
        <v>0</v>
      </c>
      <c r="Z141" s="26" t="str">
        <f>IF(P140="","",IF(R140&gt;P140,1,0))</f>
        <v/>
      </c>
      <c r="AA141" s="11"/>
      <c r="AB141" s="24">
        <f>J138+O140+R140</f>
        <v>8</v>
      </c>
      <c r="AC141" s="236"/>
    </row>
    <row r="142" spans="1:29" s="28" customFormat="1" ht="18.75" customHeight="1" x14ac:dyDescent="0.15">
      <c r="A142" s="41"/>
      <c r="B142" s="278">
        <v>3</v>
      </c>
      <c r="C142" s="99" t="s">
        <v>132</v>
      </c>
      <c r="D142" s="104" t="s">
        <v>14</v>
      </c>
      <c r="E142" s="105" t="s">
        <v>56</v>
      </c>
      <c r="F142" s="106" t="s">
        <v>13</v>
      </c>
      <c r="G142" s="280">
        <f>IF(O138="","",O138)</f>
        <v>0</v>
      </c>
      <c r="H142" s="272"/>
      <c r="I142" s="292">
        <f>IF(M138="","",M138)</f>
        <v>6</v>
      </c>
      <c r="J142" s="305">
        <v>2</v>
      </c>
      <c r="K142" s="272"/>
      <c r="L142" s="301">
        <v>6</v>
      </c>
      <c r="M142" s="282"/>
      <c r="N142" s="283"/>
      <c r="O142" s="303"/>
      <c r="P142" s="286"/>
      <c r="Q142" s="272"/>
      <c r="R142" s="290"/>
      <c r="S142" s="280">
        <v>0</v>
      </c>
      <c r="T142" s="272"/>
      <c r="U142" s="274">
        <v>2</v>
      </c>
      <c r="V142" s="276">
        <v>3</v>
      </c>
      <c r="W142" s="11"/>
      <c r="X142" s="25">
        <f>IF(M138="","",IF(O138&gt;M138,1,0))</f>
        <v>0</v>
      </c>
      <c r="Y142" s="25">
        <f>IF(M140="","",IF(O140&gt;M140,1,0))</f>
        <v>0</v>
      </c>
      <c r="Z142" s="25" t="str">
        <f>IF(P142="","",IF(P142&gt;R142,1,0))</f>
        <v/>
      </c>
      <c r="AA142" s="11"/>
      <c r="AB142" s="23">
        <f>O138+O140+P142</f>
        <v>2</v>
      </c>
      <c r="AC142" s="235">
        <f>AB142-AB143</f>
        <v>-10</v>
      </c>
    </row>
    <row r="143" spans="1:29" s="28" customFormat="1" ht="18.75" customHeight="1" x14ac:dyDescent="0.15">
      <c r="A143" s="41"/>
      <c r="B143" s="279"/>
      <c r="C143" s="99" t="s">
        <v>133</v>
      </c>
      <c r="D143" s="104" t="s">
        <v>14</v>
      </c>
      <c r="E143" s="105" t="s">
        <v>56</v>
      </c>
      <c r="F143" s="106" t="s">
        <v>13</v>
      </c>
      <c r="G143" s="281"/>
      <c r="H143" s="273"/>
      <c r="I143" s="293"/>
      <c r="J143" s="306"/>
      <c r="K143" s="273"/>
      <c r="L143" s="302"/>
      <c r="M143" s="284"/>
      <c r="N143" s="285"/>
      <c r="O143" s="304"/>
      <c r="P143" s="287"/>
      <c r="Q143" s="273"/>
      <c r="R143" s="291"/>
      <c r="S143" s="281"/>
      <c r="T143" s="273"/>
      <c r="U143" s="275"/>
      <c r="V143" s="277"/>
      <c r="W143" s="11"/>
      <c r="X143" s="26">
        <f>IF(M138="","",IF(M138&gt;O138,1,0))</f>
        <v>1</v>
      </c>
      <c r="Y143" s="26">
        <f>IF(M140="","",IF(M140&gt;O140,1,0))</f>
        <v>1</v>
      </c>
      <c r="Z143" s="26" t="str">
        <f>IF(P142="","",IF(R142&gt;P142,1,0))</f>
        <v/>
      </c>
      <c r="AA143" s="11"/>
      <c r="AB143" s="24">
        <f>M138+M140+R142</f>
        <v>12</v>
      </c>
      <c r="AC143" s="236"/>
    </row>
    <row r="144" spans="1:29" s="28" customFormat="1" ht="18.75" customHeight="1" x14ac:dyDescent="0.15">
      <c r="A144" s="41"/>
      <c r="B144" s="278"/>
      <c r="C144" s="88"/>
      <c r="D144" s="89" t="s">
        <v>14</v>
      </c>
      <c r="E144" s="90"/>
      <c r="F144" s="91" t="s">
        <v>13</v>
      </c>
      <c r="G144" s="280" t="str">
        <f>IF(R138="","",R138)</f>
        <v/>
      </c>
      <c r="H144" s="272"/>
      <c r="I144" s="274"/>
      <c r="J144" s="280"/>
      <c r="K144" s="272"/>
      <c r="L144" s="274"/>
      <c r="M144" s="280"/>
      <c r="N144" s="272"/>
      <c r="O144" s="292"/>
      <c r="P144" s="282"/>
      <c r="Q144" s="283"/>
      <c r="R144" s="303"/>
      <c r="S144" s="280"/>
      <c r="T144" s="272"/>
      <c r="U144" s="274"/>
      <c r="V144" s="276"/>
      <c r="W144" s="11"/>
      <c r="X144" s="25" t="str">
        <f>IF(P138="","",IF(R138&gt;P138,1,0))</f>
        <v/>
      </c>
      <c r="Y144" s="25" t="str">
        <f>IF(P140="","",IF(R140&gt;P140,1,0))</f>
        <v/>
      </c>
      <c r="Z144" s="25" t="str">
        <f>IF(P142="","",IF(R142&gt;P142,1,0))</f>
        <v/>
      </c>
      <c r="AA144" s="11"/>
      <c r="AB144" s="23">
        <f>R138+R140+R142</f>
        <v>0</v>
      </c>
      <c r="AC144" s="235">
        <f>AB144-AB145</f>
        <v>0</v>
      </c>
    </row>
    <row r="145" spans="1:29" s="28" customFormat="1" ht="18.75" customHeight="1" x14ac:dyDescent="0.15">
      <c r="A145" s="41"/>
      <c r="B145" s="279"/>
      <c r="C145" s="92"/>
      <c r="D145" s="93" t="s">
        <v>14</v>
      </c>
      <c r="E145" s="94"/>
      <c r="F145" s="95" t="s">
        <v>13</v>
      </c>
      <c r="G145" s="281"/>
      <c r="H145" s="273"/>
      <c r="I145" s="275"/>
      <c r="J145" s="281"/>
      <c r="K145" s="273"/>
      <c r="L145" s="275"/>
      <c r="M145" s="281"/>
      <c r="N145" s="273"/>
      <c r="O145" s="293"/>
      <c r="P145" s="284"/>
      <c r="Q145" s="285"/>
      <c r="R145" s="304"/>
      <c r="S145" s="281"/>
      <c r="T145" s="273"/>
      <c r="U145" s="275"/>
      <c r="V145" s="277"/>
      <c r="W145" s="11"/>
      <c r="X145" s="26" t="str">
        <f>IF(P138="","",IF(P138&gt;R138,1,0))</f>
        <v/>
      </c>
      <c r="Y145" s="26" t="str">
        <f>IF(P140="","",IF(P140&gt;R140,1,0))</f>
        <v/>
      </c>
      <c r="Z145" s="26" t="str">
        <f>IF(P142="","",IF(P142&gt;R142,1,0))</f>
        <v/>
      </c>
      <c r="AA145" s="11"/>
      <c r="AB145" s="24">
        <f>P138+P140+P142</f>
        <v>0</v>
      </c>
      <c r="AC145" s="236"/>
    </row>
    <row r="146" spans="1:29" s="28" customFormat="1" ht="33.75" customHeight="1" x14ac:dyDescent="0.2">
      <c r="A146" s="41"/>
      <c r="B146" s="109"/>
      <c r="C146" s="87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0"/>
      <c r="X146" s="10"/>
      <c r="Y146" s="10"/>
      <c r="Z146" s="11"/>
      <c r="AA146" s="11"/>
      <c r="AB146" s="11"/>
      <c r="AC146" s="11"/>
    </row>
    <row r="147" spans="1:29" s="28" customFormat="1" ht="18.75" customHeight="1" x14ac:dyDescent="0.15">
      <c r="A147" s="41"/>
      <c r="B147" s="258">
        <v>7</v>
      </c>
      <c r="C147" s="260"/>
      <c r="D147" s="260"/>
      <c r="E147" s="260"/>
      <c r="F147" s="261"/>
      <c r="G147" s="265" t="str">
        <f>IF(C149="","",LEFT(C149,FIND("　",C149,1)-1))</f>
        <v>二岡</v>
      </c>
      <c r="H147" s="266"/>
      <c r="I147" s="267"/>
      <c r="J147" s="265" t="str">
        <f>IF(C151="","",LEFT(C151,FIND("　",C151)-1))</f>
        <v>小早川</v>
      </c>
      <c r="K147" s="266"/>
      <c r="L147" s="266"/>
      <c r="M147" s="265" t="str">
        <f>IF(C153="","",LEFT(C153,FIND("　",C153)-1))</f>
        <v>山根</v>
      </c>
      <c r="N147" s="266"/>
      <c r="O147" s="266"/>
      <c r="P147" s="265" t="str">
        <f>IF(C155="","",LEFT(C155,FIND("　",C155)-1))</f>
        <v/>
      </c>
      <c r="Q147" s="266"/>
      <c r="R147" s="267"/>
      <c r="S147" s="268" t="s">
        <v>33</v>
      </c>
      <c r="T147" s="269"/>
      <c r="U147" s="269"/>
      <c r="V147" s="251" t="s">
        <v>16</v>
      </c>
      <c r="W147" s="11"/>
      <c r="X147" s="25" t="s">
        <v>34</v>
      </c>
      <c r="Y147" s="25" t="s">
        <v>34</v>
      </c>
      <c r="Z147" s="25" t="s">
        <v>34</v>
      </c>
      <c r="AA147" s="11"/>
      <c r="AB147" s="23" t="s">
        <v>36</v>
      </c>
      <c r="AC147" s="253" t="s">
        <v>38</v>
      </c>
    </row>
    <row r="148" spans="1:29" s="28" customFormat="1" ht="18.75" customHeight="1" x14ac:dyDescent="0.15">
      <c r="A148" s="41"/>
      <c r="B148" s="262"/>
      <c r="C148" s="263"/>
      <c r="D148" s="263"/>
      <c r="E148" s="263"/>
      <c r="F148" s="264"/>
      <c r="G148" s="255" t="str">
        <f>IF(C150="","",LEFT(C150,FIND("　",C150,1)-1))</f>
        <v>田村</v>
      </c>
      <c r="H148" s="256"/>
      <c r="I148" s="257"/>
      <c r="J148" s="255" t="str">
        <f>IF(C152="","",LEFT(C152,FIND("　",C152)-1))</f>
        <v>江本</v>
      </c>
      <c r="K148" s="256"/>
      <c r="L148" s="256"/>
      <c r="M148" s="255" t="str">
        <f>IF(C154="","",LEFT(C154,FIND("　",C154)-1))</f>
        <v>益田</v>
      </c>
      <c r="N148" s="256"/>
      <c r="O148" s="256"/>
      <c r="P148" s="255" t="str">
        <f>IF(C156="","",LEFT(C156,FIND("　",C156)-1))</f>
        <v/>
      </c>
      <c r="Q148" s="256"/>
      <c r="R148" s="257"/>
      <c r="S148" s="270"/>
      <c r="T148" s="271"/>
      <c r="U148" s="271"/>
      <c r="V148" s="252"/>
      <c r="W148" s="11"/>
      <c r="X148" s="26" t="s">
        <v>35</v>
      </c>
      <c r="Y148" s="26" t="s">
        <v>35</v>
      </c>
      <c r="Z148" s="26" t="s">
        <v>35</v>
      </c>
      <c r="AA148" s="11"/>
      <c r="AB148" s="24" t="s">
        <v>37</v>
      </c>
      <c r="AC148" s="254"/>
    </row>
    <row r="149" spans="1:29" s="28" customFormat="1" ht="18.75" customHeight="1" x14ac:dyDescent="0.15">
      <c r="A149" s="41"/>
      <c r="B149" s="278">
        <v>1</v>
      </c>
      <c r="C149" s="102" t="s">
        <v>100</v>
      </c>
      <c r="D149" s="89" t="s">
        <v>14</v>
      </c>
      <c r="E149" s="90" t="s">
        <v>39</v>
      </c>
      <c r="F149" s="91" t="s">
        <v>13</v>
      </c>
      <c r="G149" s="282"/>
      <c r="H149" s="283"/>
      <c r="I149" s="283"/>
      <c r="J149" s="286">
        <v>6</v>
      </c>
      <c r="K149" s="272"/>
      <c r="L149" s="288">
        <v>1</v>
      </c>
      <c r="M149" s="286">
        <v>6</v>
      </c>
      <c r="N149" s="272"/>
      <c r="O149" s="288">
        <v>2</v>
      </c>
      <c r="P149" s="286"/>
      <c r="Q149" s="272"/>
      <c r="R149" s="290"/>
      <c r="S149" s="280">
        <v>2</v>
      </c>
      <c r="T149" s="272"/>
      <c r="U149" s="274">
        <v>0</v>
      </c>
      <c r="V149" s="328">
        <v>1</v>
      </c>
      <c r="W149" s="11"/>
      <c r="X149" s="25">
        <f>IF(J149="","",IF(J149&gt;L149,1,0))</f>
        <v>1</v>
      </c>
      <c r="Y149" s="25">
        <f>IF(M149="","",IF(M149&gt;O149,1,0))</f>
        <v>1</v>
      </c>
      <c r="Z149" s="25" t="str">
        <f>IF(P149="","",IF(P149&gt;R149,1,0))</f>
        <v/>
      </c>
      <c r="AA149" s="11"/>
      <c r="AB149" s="23">
        <f>J149+M149+P149</f>
        <v>12</v>
      </c>
      <c r="AC149" s="235">
        <f>AB149-AB150</f>
        <v>9</v>
      </c>
    </row>
    <row r="150" spans="1:29" s="28" customFormat="1" ht="18.75" customHeight="1" x14ac:dyDescent="0.15">
      <c r="A150" s="41"/>
      <c r="B150" s="279"/>
      <c r="C150" s="103" t="s">
        <v>59</v>
      </c>
      <c r="D150" s="93" t="s">
        <v>14</v>
      </c>
      <c r="E150" s="94" t="s">
        <v>39</v>
      </c>
      <c r="F150" s="95" t="s">
        <v>13</v>
      </c>
      <c r="G150" s="284"/>
      <c r="H150" s="285"/>
      <c r="I150" s="285"/>
      <c r="J150" s="287"/>
      <c r="K150" s="273"/>
      <c r="L150" s="289"/>
      <c r="M150" s="287"/>
      <c r="N150" s="273"/>
      <c r="O150" s="289"/>
      <c r="P150" s="287"/>
      <c r="Q150" s="273"/>
      <c r="R150" s="291"/>
      <c r="S150" s="281"/>
      <c r="T150" s="273"/>
      <c r="U150" s="275"/>
      <c r="V150" s="329"/>
      <c r="W150" s="11"/>
      <c r="X150" s="26">
        <f>IF(J149="","",IF(J149&lt;L149,1,0))</f>
        <v>0</v>
      </c>
      <c r="Y150" s="26">
        <f>IF(M149="","",IF(M149&lt;O149,1,0))</f>
        <v>0</v>
      </c>
      <c r="Z150" s="26" t="str">
        <f>IF(P149="","",IF(P149&lt;R149,1,0))</f>
        <v/>
      </c>
      <c r="AA150" s="11"/>
      <c r="AB150" s="24">
        <f>L149+O149+R149</f>
        <v>3</v>
      </c>
      <c r="AC150" s="236"/>
    </row>
    <row r="151" spans="1:29" s="28" customFormat="1" ht="18.75" customHeight="1" x14ac:dyDescent="0.15">
      <c r="A151" s="41"/>
      <c r="B151" s="278">
        <v>2</v>
      </c>
      <c r="C151" s="88" t="s">
        <v>104</v>
      </c>
      <c r="D151" s="89" t="s">
        <v>14</v>
      </c>
      <c r="E151" s="90" t="s">
        <v>56</v>
      </c>
      <c r="F151" s="91" t="s">
        <v>13</v>
      </c>
      <c r="G151" s="280">
        <f>IF(L149="","",L149)</f>
        <v>1</v>
      </c>
      <c r="H151" s="272"/>
      <c r="I151" s="274">
        <f>IF(J149="","",J149)</f>
        <v>6</v>
      </c>
      <c r="J151" s="282"/>
      <c r="K151" s="283"/>
      <c r="L151" s="283"/>
      <c r="M151" s="286">
        <v>6</v>
      </c>
      <c r="N151" s="272"/>
      <c r="O151" s="288">
        <v>3</v>
      </c>
      <c r="P151" s="286"/>
      <c r="Q151" s="272"/>
      <c r="R151" s="290"/>
      <c r="S151" s="280">
        <v>1</v>
      </c>
      <c r="T151" s="272"/>
      <c r="U151" s="274">
        <v>1</v>
      </c>
      <c r="V151" s="328">
        <v>2</v>
      </c>
      <c r="W151" s="11"/>
      <c r="X151" s="25">
        <f>IF(J149="","",IF(L149&gt;J149,1,0))</f>
        <v>0</v>
      </c>
      <c r="Y151" s="25">
        <f>IF(M151="","",IF(M151&gt;O151,1,0))</f>
        <v>1</v>
      </c>
      <c r="Z151" s="25" t="str">
        <f>IF(P151="","",IF(P151&gt;R151,1,0))</f>
        <v/>
      </c>
      <c r="AA151" s="11"/>
      <c r="AB151" s="23">
        <f>L149+M151+P151</f>
        <v>7</v>
      </c>
      <c r="AC151" s="235">
        <f>AB151-AB152</f>
        <v>-2</v>
      </c>
    </row>
    <row r="152" spans="1:29" s="28" customFormat="1" ht="18.75" customHeight="1" x14ac:dyDescent="0.15">
      <c r="A152" s="41"/>
      <c r="B152" s="279"/>
      <c r="C152" s="92" t="s">
        <v>105</v>
      </c>
      <c r="D152" s="93" t="s">
        <v>14</v>
      </c>
      <c r="E152" s="94" t="s">
        <v>56</v>
      </c>
      <c r="F152" s="95" t="s">
        <v>13</v>
      </c>
      <c r="G152" s="281"/>
      <c r="H152" s="273"/>
      <c r="I152" s="275"/>
      <c r="J152" s="284"/>
      <c r="K152" s="285"/>
      <c r="L152" s="285"/>
      <c r="M152" s="287"/>
      <c r="N152" s="273"/>
      <c r="O152" s="289"/>
      <c r="P152" s="287"/>
      <c r="Q152" s="273"/>
      <c r="R152" s="291"/>
      <c r="S152" s="281"/>
      <c r="T152" s="273"/>
      <c r="U152" s="275"/>
      <c r="V152" s="329"/>
      <c r="W152" s="11"/>
      <c r="X152" s="26">
        <f>IF(J149="","",IF(J149&gt;L149,1,0))</f>
        <v>1</v>
      </c>
      <c r="Y152" s="26">
        <f>IF(M151="","",IF(O151&gt;M151,1,0))</f>
        <v>0</v>
      </c>
      <c r="Z152" s="26" t="str">
        <f>IF(P151="","",IF(R151&gt;P151,1,0))</f>
        <v/>
      </c>
      <c r="AA152" s="11"/>
      <c r="AB152" s="24">
        <f>J149+O151+R151</f>
        <v>9</v>
      </c>
      <c r="AC152" s="236"/>
    </row>
    <row r="153" spans="1:29" s="28" customFormat="1" ht="18.75" customHeight="1" x14ac:dyDescent="0.15">
      <c r="A153" s="41"/>
      <c r="B153" s="278">
        <v>3</v>
      </c>
      <c r="C153" s="99" t="s">
        <v>135</v>
      </c>
      <c r="D153" s="104" t="s">
        <v>14</v>
      </c>
      <c r="E153" s="105" t="s">
        <v>48</v>
      </c>
      <c r="F153" s="106" t="s">
        <v>13</v>
      </c>
      <c r="G153" s="280">
        <f>IF(O149="","",O149)</f>
        <v>2</v>
      </c>
      <c r="H153" s="272"/>
      <c r="I153" s="292">
        <f>IF(M149="","",M149)</f>
        <v>6</v>
      </c>
      <c r="J153" s="305">
        <v>3</v>
      </c>
      <c r="K153" s="272"/>
      <c r="L153" s="301">
        <v>6</v>
      </c>
      <c r="M153" s="282"/>
      <c r="N153" s="283"/>
      <c r="O153" s="303"/>
      <c r="P153" s="286"/>
      <c r="Q153" s="272"/>
      <c r="R153" s="290"/>
      <c r="S153" s="280">
        <v>0</v>
      </c>
      <c r="T153" s="272"/>
      <c r="U153" s="274">
        <v>2</v>
      </c>
      <c r="V153" s="328">
        <v>3</v>
      </c>
      <c r="W153" s="11"/>
      <c r="X153" s="25">
        <f>IF(M149="","",IF(O149&gt;M149,1,0))</f>
        <v>0</v>
      </c>
      <c r="Y153" s="25">
        <f>IF(M151="","",IF(O151&gt;M151,1,0))</f>
        <v>0</v>
      </c>
      <c r="Z153" s="25" t="str">
        <f>IF(P153="","",IF(P153&gt;R153,1,0))</f>
        <v/>
      </c>
      <c r="AA153" s="11"/>
      <c r="AB153" s="23">
        <f>O149+O151+P153</f>
        <v>5</v>
      </c>
      <c r="AC153" s="235">
        <f>AB153-AB154</f>
        <v>-7</v>
      </c>
    </row>
    <row r="154" spans="1:29" s="28" customFormat="1" ht="18.75" customHeight="1" x14ac:dyDescent="0.15">
      <c r="A154" s="41"/>
      <c r="B154" s="279"/>
      <c r="C154" s="99" t="s">
        <v>103</v>
      </c>
      <c r="D154" s="104" t="s">
        <v>14</v>
      </c>
      <c r="E154" s="105" t="s">
        <v>48</v>
      </c>
      <c r="F154" s="106" t="s">
        <v>13</v>
      </c>
      <c r="G154" s="281"/>
      <c r="H154" s="273"/>
      <c r="I154" s="293"/>
      <c r="J154" s="306"/>
      <c r="K154" s="273"/>
      <c r="L154" s="302"/>
      <c r="M154" s="284"/>
      <c r="N154" s="285"/>
      <c r="O154" s="304"/>
      <c r="P154" s="287"/>
      <c r="Q154" s="273"/>
      <c r="R154" s="291"/>
      <c r="S154" s="281"/>
      <c r="T154" s="273"/>
      <c r="U154" s="275"/>
      <c r="V154" s="329"/>
      <c r="W154" s="11"/>
      <c r="X154" s="26">
        <f>IF(M149="","",IF(M149&gt;O149,1,0))</f>
        <v>1</v>
      </c>
      <c r="Y154" s="26">
        <f>IF(M151="","",IF(M151&gt;O151,1,0))</f>
        <v>1</v>
      </c>
      <c r="Z154" s="26" t="str">
        <f>IF(P153="","",IF(R153&gt;P153,1,0))</f>
        <v/>
      </c>
      <c r="AA154" s="11"/>
      <c r="AB154" s="24">
        <f>M149+M151+R153</f>
        <v>12</v>
      </c>
      <c r="AC154" s="236"/>
    </row>
    <row r="155" spans="1:29" s="28" customFormat="1" ht="18.75" customHeight="1" x14ac:dyDescent="0.15">
      <c r="A155" s="41"/>
      <c r="B155" s="278"/>
      <c r="C155" s="88"/>
      <c r="D155" s="89" t="s">
        <v>14</v>
      </c>
      <c r="E155" s="90"/>
      <c r="F155" s="91" t="s">
        <v>13</v>
      </c>
      <c r="G155" s="295" t="str">
        <f>IF(R149="","",R149)</f>
        <v/>
      </c>
      <c r="H155" s="297"/>
      <c r="I155" s="299" t="str">
        <f>IF(P149="","",P149)</f>
        <v/>
      </c>
      <c r="J155" s="295"/>
      <c r="K155" s="297"/>
      <c r="L155" s="299"/>
      <c r="M155" s="295"/>
      <c r="N155" s="297"/>
      <c r="O155" s="309"/>
      <c r="P155" s="311"/>
      <c r="Q155" s="312"/>
      <c r="R155" s="313"/>
      <c r="S155" s="295"/>
      <c r="T155" s="297"/>
      <c r="U155" s="299"/>
      <c r="V155" s="307"/>
      <c r="W155" s="11"/>
      <c r="X155" s="25" t="str">
        <f>IF(P149="","",IF(R149&gt;P149,1,0))</f>
        <v/>
      </c>
      <c r="Y155" s="25" t="str">
        <f>IF(P151="","",IF(R151&gt;P151,1,0))</f>
        <v/>
      </c>
      <c r="Z155" s="25" t="str">
        <f>IF(P153="","",IF(R153&gt;P153,1,0))</f>
        <v/>
      </c>
      <c r="AA155" s="11"/>
      <c r="AB155" s="23">
        <f>R149+R151+R153</f>
        <v>0</v>
      </c>
      <c r="AC155" s="235">
        <f>AB155-AB156</f>
        <v>0</v>
      </c>
    </row>
    <row r="156" spans="1:29" s="28" customFormat="1" ht="18.75" customHeight="1" x14ac:dyDescent="0.15">
      <c r="A156" s="41"/>
      <c r="B156" s="279"/>
      <c r="C156" s="92"/>
      <c r="D156" s="93" t="s">
        <v>14</v>
      </c>
      <c r="E156" s="94"/>
      <c r="F156" s="95" t="s">
        <v>13</v>
      </c>
      <c r="G156" s="296"/>
      <c r="H156" s="298"/>
      <c r="I156" s="300"/>
      <c r="J156" s="296"/>
      <c r="K156" s="298"/>
      <c r="L156" s="300"/>
      <c r="M156" s="296"/>
      <c r="N156" s="298"/>
      <c r="O156" s="310"/>
      <c r="P156" s="314"/>
      <c r="Q156" s="315"/>
      <c r="R156" s="316"/>
      <c r="S156" s="296"/>
      <c r="T156" s="298"/>
      <c r="U156" s="300"/>
      <c r="V156" s="308"/>
      <c r="W156" s="11"/>
      <c r="X156" s="26" t="str">
        <f>IF(P149="","",IF(P149&gt;R149,1,0))</f>
        <v/>
      </c>
      <c r="Y156" s="26" t="str">
        <f>IF(P151="","",IF(P151&gt;R151,1,0))</f>
        <v/>
      </c>
      <c r="Z156" s="26" t="str">
        <f>IF(P153="","",IF(P153&gt;R153,1,0))</f>
        <v/>
      </c>
      <c r="AA156" s="11"/>
      <c r="AB156" s="24">
        <f>P149+P151+P153</f>
        <v>0</v>
      </c>
      <c r="AC156" s="236"/>
    </row>
    <row r="157" spans="1:29" s="28" customFormat="1" ht="24.75" customHeight="1" x14ac:dyDescent="0.2">
      <c r="A157" s="41"/>
      <c r="B157" s="113"/>
      <c r="C157" s="85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0"/>
      <c r="X157" s="10"/>
      <c r="Y157" s="10"/>
      <c r="Z157" s="11"/>
      <c r="AA157" s="11"/>
      <c r="AB157" s="11"/>
      <c r="AC157" s="11"/>
    </row>
    <row r="158" spans="1:29" s="28" customFormat="1" ht="17.25" customHeight="1" x14ac:dyDescent="0.2">
      <c r="A158" s="41"/>
      <c r="B158" s="113"/>
      <c r="C158" s="85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0"/>
      <c r="X158" s="10"/>
      <c r="Y158" s="10"/>
      <c r="Z158" s="11"/>
      <c r="AA158" s="11"/>
      <c r="AB158" s="11"/>
      <c r="AC158" s="11"/>
    </row>
    <row r="159" spans="1:29" s="28" customFormat="1" ht="18.75" customHeight="1" x14ac:dyDescent="0.15">
      <c r="A159" s="41"/>
      <c r="B159" s="258">
        <v>8</v>
      </c>
      <c r="C159" s="260"/>
      <c r="D159" s="260"/>
      <c r="E159" s="260"/>
      <c r="F159" s="261"/>
      <c r="G159" s="265" t="str">
        <f>IF(C161="","",LEFT(C161,FIND("　",C161,1)-1))</f>
        <v>市原</v>
      </c>
      <c r="H159" s="266"/>
      <c r="I159" s="267"/>
      <c r="J159" s="265" t="str">
        <f>IF(C163="","",LEFT(C163,FIND("　",C163)-1))</f>
        <v>福村</v>
      </c>
      <c r="K159" s="266"/>
      <c r="L159" s="266"/>
      <c r="M159" s="265" t="str">
        <f>IF(C165="","",LEFT(C165,FIND("　",C165)-1))</f>
        <v>杉野</v>
      </c>
      <c r="N159" s="266"/>
      <c r="O159" s="266"/>
      <c r="P159" s="265" t="str">
        <f>IF(C167="","",LEFT(C167,FIND("　",C167)-1))</f>
        <v/>
      </c>
      <c r="Q159" s="266"/>
      <c r="R159" s="267"/>
      <c r="S159" s="268" t="s">
        <v>33</v>
      </c>
      <c r="T159" s="269"/>
      <c r="U159" s="269"/>
      <c r="V159" s="251" t="s">
        <v>16</v>
      </c>
      <c r="W159" s="11"/>
      <c r="X159" s="25" t="s">
        <v>34</v>
      </c>
      <c r="Y159" s="25" t="s">
        <v>34</v>
      </c>
      <c r="Z159" s="25" t="s">
        <v>34</v>
      </c>
      <c r="AA159" s="11"/>
      <c r="AB159" s="23" t="s">
        <v>36</v>
      </c>
      <c r="AC159" s="253" t="s">
        <v>38</v>
      </c>
    </row>
    <row r="160" spans="1:29" s="28" customFormat="1" ht="18.75" customHeight="1" x14ac:dyDescent="0.15">
      <c r="A160" s="41"/>
      <c r="B160" s="262"/>
      <c r="C160" s="263"/>
      <c r="D160" s="263"/>
      <c r="E160" s="263"/>
      <c r="F160" s="264"/>
      <c r="G160" s="255" t="str">
        <f>IF(C162="","",LEFT(C162,FIND("　",C162,1)-1))</f>
        <v>岡崎</v>
      </c>
      <c r="H160" s="256"/>
      <c r="I160" s="257"/>
      <c r="J160" s="255" t="str">
        <f>IF(C164="","",LEFT(C164,FIND("　",C164)-1))</f>
        <v>小野村</v>
      </c>
      <c r="K160" s="256"/>
      <c r="L160" s="256"/>
      <c r="M160" s="255" t="str">
        <f>IF(C166="","",LEFT(C166,FIND("　",C166)-1))</f>
        <v>山本</v>
      </c>
      <c r="N160" s="256"/>
      <c r="O160" s="256"/>
      <c r="P160" s="255" t="str">
        <f>IF(C168="","",LEFT(C168,FIND("　",C168)-1))</f>
        <v/>
      </c>
      <c r="Q160" s="256"/>
      <c r="R160" s="257"/>
      <c r="S160" s="270"/>
      <c r="T160" s="271"/>
      <c r="U160" s="271"/>
      <c r="V160" s="252"/>
      <c r="W160" s="11"/>
      <c r="X160" s="26" t="s">
        <v>35</v>
      </c>
      <c r="Y160" s="26" t="s">
        <v>35</v>
      </c>
      <c r="Z160" s="26" t="s">
        <v>35</v>
      </c>
      <c r="AA160" s="11"/>
      <c r="AB160" s="24" t="s">
        <v>37</v>
      </c>
      <c r="AC160" s="254"/>
    </row>
    <row r="161" spans="1:29" s="28" customFormat="1" ht="18.75" customHeight="1" x14ac:dyDescent="0.15">
      <c r="A161" s="41"/>
      <c r="B161" s="278">
        <v>1</v>
      </c>
      <c r="C161" s="102" t="s">
        <v>71</v>
      </c>
      <c r="D161" s="89" t="s">
        <v>14</v>
      </c>
      <c r="E161" s="90" t="s">
        <v>39</v>
      </c>
      <c r="F161" s="91" t="s">
        <v>13</v>
      </c>
      <c r="G161" s="282"/>
      <c r="H161" s="283"/>
      <c r="I161" s="283"/>
      <c r="J161" s="286">
        <v>3</v>
      </c>
      <c r="K161" s="272"/>
      <c r="L161" s="288">
        <v>6</v>
      </c>
      <c r="M161" s="286">
        <v>3</v>
      </c>
      <c r="N161" s="272"/>
      <c r="O161" s="288">
        <v>6</v>
      </c>
      <c r="P161" s="286"/>
      <c r="Q161" s="272"/>
      <c r="R161" s="290"/>
      <c r="S161" s="280">
        <v>0</v>
      </c>
      <c r="T161" s="272"/>
      <c r="U161" s="274">
        <v>2</v>
      </c>
      <c r="V161" s="276">
        <v>3</v>
      </c>
      <c r="W161" s="11"/>
      <c r="X161" s="25">
        <f>IF(J161="","",IF(J161&gt;L161,1,0))</f>
        <v>0</v>
      </c>
      <c r="Y161" s="25">
        <f>IF(M161="","",IF(M161&gt;O161,1,0))</f>
        <v>0</v>
      </c>
      <c r="Z161" s="25" t="str">
        <f>IF(P161="","",IF(P161&gt;R161,1,0))</f>
        <v/>
      </c>
      <c r="AA161" s="11"/>
      <c r="AB161" s="23">
        <f>J161+M161+P161</f>
        <v>6</v>
      </c>
      <c r="AC161" s="235">
        <f>AB161-AB162</f>
        <v>-6</v>
      </c>
    </row>
    <row r="162" spans="1:29" s="28" customFormat="1" ht="18.75" customHeight="1" x14ac:dyDescent="0.15">
      <c r="A162" s="41"/>
      <c r="B162" s="279"/>
      <c r="C162" s="103" t="s">
        <v>70</v>
      </c>
      <c r="D162" s="93" t="s">
        <v>14</v>
      </c>
      <c r="E162" s="94" t="s">
        <v>41</v>
      </c>
      <c r="F162" s="95" t="s">
        <v>13</v>
      </c>
      <c r="G162" s="284"/>
      <c r="H162" s="285"/>
      <c r="I162" s="285"/>
      <c r="J162" s="287"/>
      <c r="K162" s="273"/>
      <c r="L162" s="289"/>
      <c r="M162" s="287"/>
      <c r="N162" s="273"/>
      <c r="O162" s="289"/>
      <c r="P162" s="287"/>
      <c r="Q162" s="273"/>
      <c r="R162" s="291"/>
      <c r="S162" s="281"/>
      <c r="T162" s="273"/>
      <c r="U162" s="275"/>
      <c r="V162" s="277"/>
      <c r="W162" s="11"/>
      <c r="X162" s="26">
        <f>IF(J161="","",IF(J161&lt;L161,1,0))</f>
        <v>1</v>
      </c>
      <c r="Y162" s="26">
        <f>IF(M161="","",IF(M161&lt;O161,1,0))</f>
        <v>1</v>
      </c>
      <c r="Z162" s="26" t="str">
        <f>IF(P161="","",IF(P161&lt;R161,1,0))</f>
        <v/>
      </c>
      <c r="AA162" s="11"/>
      <c r="AB162" s="24">
        <f>L161+O161+R161</f>
        <v>12</v>
      </c>
      <c r="AC162" s="236"/>
    </row>
    <row r="163" spans="1:29" s="28" customFormat="1" ht="18.75" customHeight="1" x14ac:dyDescent="0.15">
      <c r="A163" s="41"/>
      <c r="B163" s="278">
        <v>2</v>
      </c>
      <c r="C163" s="88" t="s">
        <v>76</v>
      </c>
      <c r="D163" s="89" t="s">
        <v>14</v>
      </c>
      <c r="E163" s="90" t="s">
        <v>53</v>
      </c>
      <c r="F163" s="91" t="s">
        <v>13</v>
      </c>
      <c r="G163" s="280">
        <f>IF(L161="","",L161)</f>
        <v>6</v>
      </c>
      <c r="H163" s="272"/>
      <c r="I163" s="274">
        <f>IF(J161="","",J161)</f>
        <v>3</v>
      </c>
      <c r="J163" s="282"/>
      <c r="K163" s="283"/>
      <c r="L163" s="283"/>
      <c r="M163" s="286">
        <v>6</v>
      </c>
      <c r="N163" s="272"/>
      <c r="O163" s="288">
        <v>5</v>
      </c>
      <c r="P163" s="286"/>
      <c r="Q163" s="272"/>
      <c r="R163" s="290"/>
      <c r="S163" s="280">
        <v>2</v>
      </c>
      <c r="T163" s="272"/>
      <c r="U163" s="274">
        <v>0</v>
      </c>
      <c r="V163" s="276">
        <v>1</v>
      </c>
      <c r="W163" s="11"/>
      <c r="X163" s="25">
        <f>IF(J161="","",IF(L161&gt;J161,1,0))</f>
        <v>1</v>
      </c>
      <c r="Y163" s="25">
        <f>IF(M163="","",IF(M163&gt;O163,1,0))</f>
        <v>1</v>
      </c>
      <c r="Z163" s="25" t="str">
        <f>IF(P163="","",IF(P163&gt;R163,1,0))</f>
        <v/>
      </c>
      <c r="AA163" s="11"/>
      <c r="AB163" s="23">
        <f>L161+M163+P163</f>
        <v>12</v>
      </c>
      <c r="AC163" s="235">
        <f>AB163-AB164</f>
        <v>4</v>
      </c>
    </row>
    <row r="164" spans="1:29" s="28" customFormat="1" ht="18.75" customHeight="1" x14ac:dyDescent="0.15">
      <c r="A164" s="41"/>
      <c r="B164" s="279"/>
      <c r="C164" s="92" t="s">
        <v>75</v>
      </c>
      <c r="D164" s="93" t="s">
        <v>14</v>
      </c>
      <c r="E164" s="94" t="s">
        <v>53</v>
      </c>
      <c r="F164" s="95" t="s">
        <v>13</v>
      </c>
      <c r="G164" s="281"/>
      <c r="H164" s="273"/>
      <c r="I164" s="275"/>
      <c r="J164" s="284"/>
      <c r="K164" s="285"/>
      <c r="L164" s="285"/>
      <c r="M164" s="287"/>
      <c r="N164" s="273"/>
      <c r="O164" s="289"/>
      <c r="P164" s="287"/>
      <c r="Q164" s="273"/>
      <c r="R164" s="291"/>
      <c r="S164" s="281"/>
      <c r="T164" s="273"/>
      <c r="U164" s="275"/>
      <c r="V164" s="277"/>
      <c r="W164" s="11"/>
      <c r="X164" s="26">
        <f>IF(J161="","",IF(J161&gt;L161,1,0))</f>
        <v>0</v>
      </c>
      <c r="Y164" s="26">
        <f>IF(M163="","",IF(O163&gt;M163,1,0))</f>
        <v>0</v>
      </c>
      <c r="Z164" s="26" t="str">
        <f>IF(P163="","",IF(R163&gt;P163,1,0))</f>
        <v/>
      </c>
      <c r="AA164" s="11"/>
      <c r="AB164" s="24">
        <f>J161+O163+R163</f>
        <v>8</v>
      </c>
      <c r="AC164" s="236"/>
    </row>
    <row r="165" spans="1:29" s="28" customFormat="1" ht="18.75" customHeight="1" x14ac:dyDescent="0.15">
      <c r="A165" s="41"/>
      <c r="B165" s="278">
        <v>3</v>
      </c>
      <c r="C165" s="99" t="s">
        <v>78</v>
      </c>
      <c r="D165" s="104" t="s">
        <v>14</v>
      </c>
      <c r="E165" s="105" t="s">
        <v>39</v>
      </c>
      <c r="F165" s="106" t="s">
        <v>13</v>
      </c>
      <c r="G165" s="280">
        <f>IF(O161="","",O161)</f>
        <v>6</v>
      </c>
      <c r="H165" s="272"/>
      <c r="I165" s="292">
        <f>IF(M161="","",M161)</f>
        <v>3</v>
      </c>
      <c r="J165" s="305">
        <v>5</v>
      </c>
      <c r="K165" s="272"/>
      <c r="L165" s="301">
        <v>6</v>
      </c>
      <c r="M165" s="282"/>
      <c r="N165" s="283"/>
      <c r="O165" s="303"/>
      <c r="P165" s="286"/>
      <c r="Q165" s="272"/>
      <c r="R165" s="290"/>
      <c r="S165" s="280">
        <v>1</v>
      </c>
      <c r="T165" s="272"/>
      <c r="U165" s="274">
        <v>1</v>
      </c>
      <c r="V165" s="276">
        <v>2</v>
      </c>
      <c r="W165" s="11"/>
      <c r="X165" s="25">
        <f>IF(M161="","",IF(O161&gt;M161,1,0))</f>
        <v>1</v>
      </c>
      <c r="Y165" s="25">
        <f>IF(M163="","",IF(O163&gt;M163,1,0))</f>
        <v>0</v>
      </c>
      <c r="Z165" s="25" t="str">
        <f>IF(P165="","",IF(P165&gt;R165,1,0))</f>
        <v/>
      </c>
      <c r="AA165" s="11"/>
      <c r="AB165" s="23">
        <f>O161+O163+P165</f>
        <v>11</v>
      </c>
      <c r="AC165" s="235">
        <f>AB165-AB166</f>
        <v>2</v>
      </c>
    </row>
    <row r="166" spans="1:29" s="28" customFormat="1" ht="18.75" customHeight="1" x14ac:dyDescent="0.15">
      <c r="A166" s="41"/>
      <c r="B166" s="279"/>
      <c r="C166" s="99" t="s">
        <v>79</v>
      </c>
      <c r="D166" s="104" t="s">
        <v>14</v>
      </c>
      <c r="E166" s="105" t="s">
        <v>39</v>
      </c>
      <c r="F166" s="106" t="s">
        <v>13</v>
      </c>
      <c r="G166" s="281"/>
      <c r="H166" s="273"/>
      <c r="I166" s="293"/>
      <c r="J166" s="306"/>
      <c r="K166" s="273"/>
      <c r="L166" s="302"/>
      <c r="M166" s="284"/>
      <c r="N166" s="285"/>
      <c r="O166" s="304"/>
      <c r="P166" s="287"/>
      <c r="Q166" s="273"/>
      <c r="R166" s="291"/>
      <c r="S166" s="281"/>
      <c r="T166" s="273"/>
      <c r="U166" s="275"/>
      <c r="V166" s="277"/>
      <c r="W166" s="11"/>
      <c r="X166" s="26">
        <f>IF(M161="","",IF(M161&gt;O161,1,0))</f>
        <v>0</v>
      </c>
      <c r="Y166" s="26">
        <f>IF(M163="","",IF(M163&gt;O163,1,0))</f>
        <v>1</v>
      </c>
      <c r="Z166" s="26" t="str">
        <f>IF(P165="","",IF(R165&gt;P165,1,0))</f>
        <v/>
      </c>
      <c r="AA166" s="11"/>
      <c r="AB166" s="24">
        <f>M161+M163+R165</f>
        <v>9</v>
      </c>
      <c r="AC166" s="236"/>
    </row>
    <row r="167" spans="1:29" s="28" customFormat="1" ht="18.75" customHeight="1" x14ac:dyDescent="0.15">
      <c r="A167" s="41"/>
      <c r="B167" s="278"/>
      <c r="C167" s="88"/>
      <c r="D167" s="89" t="s">
        <v>14</v>
      </c>
      <c r="E167" s="90"/>
      <c r="F167" s="91" t="s">
        <v>13</v>
      </c>
      <c r="G167" s="295" t="str">
        <f>IF(R161="","",R161)</f>
        <v/>
      </c>
      <c r="H167" s="297"/>
      <c r="I167" s="299" t="str">
        <f>IF(P161="","",P161)</f>
        <v/>
      </c>
      <c r="J167" s="295"/>
      <c r="K167" s="297"/>
      <c r="L167" s="299"/>
      <c r="M167" s="295"/>
      <c r="N167" s="297"/>
      <c r="O167" s="309"/>
      <c r="P167" s="311"/>
      <c r="Q167" s="312"/>
      <c r="R167" s="313"/>
      <c r="S167" s="295"/>
      <c r="T167" s="297"/>
      <c r="U167" s="299"/>
      <c r="V167" s="307"/>
      <c r="W167" s="11"/>
      <c r="X167" s="25" t="str">
        <f>IF(P161="","",IF(R161&gt;P161,1,0))</f>
        <v/>
      </c>
      <c r="Y167" s="25" t="str">
        <f>IF(P163="","",IF(R163&gt;P163,1,0))</f>
        <v/>
      </c>
      <c r="Z167" s="25" t="str">
        <f>IF(P165="","",IF(R165&gt;P165,1,0))</f>
        <v/>
      </c>
      <c r="AA167" s="11"/>
      <c r="AB167" s="23">
        <f>R161+R163+R165</f>
        <v>0</v>
      </c>
      <c r="AC167" s="235">
        <f>AB167-AB168</f>
        <v>0</v>
      </c>
    </row>
    <row r="168" spans="1:29" s="28" customFormat="1" ht="18.75" customHeight="1" x14ac:dyDescent="0.15">
      <c r="A168" s="41"/>
      <c r="B168" s="279"/>
      <c r="C168" s="92"/>
      <c r="D168" s="93" t="s">
        <v>14</v>
      </c>
      <c r="E168" s="94"/>
      <c r="F168" s="95" t="s">
        <v>13</v>
      </c>
      <c r="G168" s="296"/>
      <c r="H168" s="298"/>
      <c r="I168" s="300"/>
      <c r="J168" s="296"/>
      <c r="K168" s="298"/>
      <c r="L168" s="300"/>
      <c r="M168" s="296"/>
      <c r="N168" s="298"/>
      <c r="O168" s="310"/>
      <c r="P168" s="314"/>
      <c r="Q168" s="315"/>
      <c r="R168" s="316"/>
      <c r="S168" s="296"/>
      <c r="T168" s="298"/>
      <c r="U168" s="300"/>
      <c r="V168" s="308"/>
      <c r="W168" s="11"/>
      <c r="X168" s="26" t="str">
        <f>IF(P161="","",IF(P161&gt;R161,1,0))</f>
        <v/>
      </c>
      <c r="Y168" s="26" t="str">
        <f>IF(P163="","",IF(P163&gt;R163,1,0))</f>
        <v/>
      </c>
      <c r="Z168" s="26" t="str">
        <f>IF(P165="","",IF(P165&gt;R165,1,0))</f>
        <v/>
      </c>
      <c r="AA168" s="11"/>
      <c r="AB168" s="24">
        <f>P161+P163+P165</f>
        <v>0</v>
      </c>
      <c r="AC168" s="236"/>
    </row>
    <row r="169" spans="1:29" s="28" customFormat="1" ht="26.25" customHeight="1" x14ac:dyDescent="0.2">
      <c r="A169" s="41"/>
      <c r="B169" s="109"/>
      <c r="C169" s="86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0"/>
      <c r="X169" s="10"/>
      <c r="Y169" s="10"/>
      <c r="Z169" s="11"/>
      <c r="AA169" s="11"/>
      <c r="AB169" s="11"/>
      <c r="AC169" s="11"/>
    </row>
    <row r="170" spans="1:29" s="28" customFormat="1" ht="18.75" customHeight="1" x14ac:dyDescent="0.15">
      <c r="A170" s="41"/>
      <c r="B170" s="258">
        <v>9</v>
      </c>
      <c r="C170" s="260"/>
      <c r="D170" s="260"/>
      <c r="E170" s="260"/>
      <c r="F170" s="261"/>
      <c r="G170" s="265" t="str">
        <f>IF(C172="","",LEFT(C172,FIND("　",C172,1)-1))</f>
        <v>平山</v>
      </c>
      <c r="H170" s="266"/>
      <c r="I170" s="267"/>
      <c r="J170" s="265" t="str">
        <f>IF(C174="","",LEFT(C174,FIND("　",C174)-1))</f>
        <v>馬場</v>
      </c>
      <c r="K170" s="266"/>
      <c r="L170" s="266"/>
      <c r="M170" s="265" t="str">
        <f>IF(C176="","",LEFT(C176,FIND("　",C176)-1))</f>
        <v>安藤</v>
      </c>
      <c r="N170" s="266"/>
      <c r="O170" s="266"/>
      <c r="P170" s="265" t="str">
        <f>IF(C178="","",LEFT(C178,FIND("　",C178)-1))</f>
        <v/>
      </c>
      <c r="Q170" s="266"/>
      <c r="R170" s="267"/>
      <c r="S170" s="268" t="s">
        <v>33</v>
      </c>
      <c r="T170" s="269"/>
      <c r="U170" s="269"/>
      <c r="V170" s="251" t="s">
        <v>16</v>
      </c>
      <c r="W170" s="11"/>
      <c r="X170" s="25" t="s">
        <v>34</v>
      </c>
      <c r="Y170" s="25" t="s">
        <v>34</v>
      </c>
      <c r="Z170" s="25" t="s">
        <v>34</v>
      </c>
      <c r="AA170" s="11"/>
      <c r="AB170" s="23" t="s">
        <v>36</v>
      </c>
      <c r="AC170" s="253" t="s">
        <v>38</v>
      </c>
    </row>
    <row r="171" spans="1:29" s="28" customFormat="1" ht="18.75" customHeight="1" x14ac:dyDescent="0.15">
      <c r="A171" s="41"/>
      <c r="B171" s="262"/>
      <c r="C171" s="263"/>
      <c r="D171" s="263"/>
      <c r="E171" s="263"/>
      <c r="F171" s="264"/>
      <c r="G171" s="255" t="str">
        <f>IF(C173="","",LEFT(C173,FIND("　",C173,1)-1))</f>
        <v>岡</v>
      </c>
      <c r="H171" s="256"/>
      <c r="I171" s="257"/>
      <c r="J171" s="255" t="str">
        <f>IF(C175="","",LEFT(C175,FIND("　",C175)-1))</f>
        <v>矢敷</v>
      </c>
      <c r="K171" s="256"/>
      <c r="L171" s="256"/>
      <c r="M171" s="255" t="str">
        <f>IF(C177="","",LEFT(C177,FIND("　",C177)-1))</f>
        <v>星田</v>
      </c>
      <c r="N171" s="256"/>
      <c r="O171" s="256"/>
      <c r="P171" s="255" t="str">
        <f>IF(C179="","",LEFT(C179,FIND("　",C179)-1))</f>
        <v/>
      </c>
      <c r="Q171" s="256"/>
      <c r="R171" s="257"/>
      <c r="S171" s="270"/>
      <c r="T171" s="271"/>
      <c r="U171" s="271"/>
      <c r="V171" s="252"/>
      <c r="W171" s="11"/>
      <c r="X171" s="26" t="s">
        <v>35</v>
      </c>
      <c r="Y171" s="26" t="s">
        <v>35</v>
      </c>
      <c r="Z171" s="26" t="s">
        <v>35</v>
      </c>
      <c r="AA171" s="11"/>
      <c r="AB171" s="24" t="s">
        <v>37</v>
      </c>
      <c r="AC171" s="254"/>
    </row>
    <row r="172" spans="1:29" s="28" customFormat="1" ht="18.75" customHeight="1" x14ac:dyDescent="0.15">
      <c r="A172" s="41"/>
      <c r="B172" s="278">
        <v>1</v>
      </c>
      <c r="C172" s="102" t="s">
        <v>61</v>
      </c>
      <c r="D172" s="89" t="s">
        <v>14</v>
      </c>
      <c r="E172" s="90" t="s">
        <v>53</v>
      </c>
      <c r="F172" s="91" t="s">
        <v>13</v>
      </c>
      <c r="G172" s="282"/>
      <c r="H172" s="283"/>
      <c r="I172" s="283"/>
      <c r="J172" s="286">
        <v>6</v>
      </c>
      <c r="K172" s="272"/>
      <c r="L172" s="290">
        <v>0</v>
      </c>
      <c r="M172" s="286">
        <v>6</v>
      </c>
      <c r="N172" s="272"/>
      <c r="O172" s="288">
        <v>2</v>
      </c>
      <c r="P172" s="286"/>
      <c r="Q172" s="272"/>
      <c r="R172" s="290"/>
      <c r="S172" s="280">
        <v>2</v>
      </c>
      <c r="T172" s="272"/>
      <c r="U172" s="274">
        <v>0</v>
      </c>
      <c r="V172" s="276">
        <v>1</v>
      </c>
      <c r="W172" s="11"/>
      <c r="X172" s="25">
        <f>IF(J172="","",IF(J172&gt;L172,1,0))</f>
        <v>1</v>
      </c>
      <c r="Y172" s="25">
        <f>IF(M172="","",IF(M172&gt;O172,1,0))</f>
        <v>1</v>
      </c>
      <c r="Z172" s="25" t="str">
        <f>IF(P172="","",IF(P172&gt;R172,1,0))</f>
        <v/>
      </c>
      <c r="AA172" s="11"/>
      <c r="AB172" s="23">
        <f>J172+M172+P172</f>
        <v>12</v>
      </c>
      <c r="AC172" s="235">
        <f>AB172-AB173</f>
        <v>10</v>
      </c>
    </row>
    <row r="173" spans="1:29" s="28" customFormat="1" ht="18.75" customHeight="1" x14ac:dyDescent="0.15">
      <c r="A173" s="41"/>
      <c r="B173" s="279"/>
      <c r="C173" s="103" t="s">
        <v>62</v>
      </c>
      <c r="D173" s="93" t="s">
        <v>14</v>
      </c>
      <c r="E173" s="94" t="s">
        <v>53</v>
      </c>
      <c r="F173" s="95" t="s">
        <v>13</v>
      </c>
      <c r="G173" s="284"/>
      <c r="H173" s="285"/>
      <c r="I173" s="285"/>
      <c r="J173" s="287"/>
      <c r="K173" s="273"/>
      <c r="L173" s="291"/>
      <c r="M173" s="287"/>
      <c r="N173" s="273"/>
      <c r="O173" s="289"/>
      <c r="P173" s="287"/>
      <c r="Q173" s="273"/>
      <c r="R173" s="291"/>
      <c r="S173" s="281"/>
      <c r="T173" s="273"/>
      <c r="U173" s="275"/>
      <c r="V173" s="277"/>
      <c r="W173" s="11"/>
      <c r="X173" s="26">
        <f>IF(J172="","",IF(J172&lt;L172,1,0))</f>
        <v>0</v>
      </c>
      <c r="Y173" s="26">
        <f>IF(M172="","",IF(M172&lt;O172,1,0))</f>
        <v>0</v>
      </c>
      <c r="Z173" s="26" t="str">
        <f>IF(P172="","",IF(P172&lt;R172,1,0))</f>
        <v/>
      </c>
      <c r="AA173" s="11"/>
      <c r="AB173" s="24">
        <f>L172+O172+R172</f>
        <v>2</v>
      </c>
      <c r="AC173" s="236"/>
    </row>
    <row r="174" spans="1:29" s="28" customFormat="1" ht="18.75" customHeight="1" x14ac:dyDescent="0.15">
      <c r="A174" s="41"/>
      <c r="B174" s="278">
        <v>2</v>
      </c>
      <c r="C174" s="88" t="s">
        <v>77</v>
      </c>
      <c r="D174" s="89" t="s">
        <v>14</v>
      </c>
      <c r="E174" s="90" t="s">
        <v>39</v>
      </c>
      <c r="F174" s="91" t="s">
        <v>13</v>
      </c>
      <c r="G174" s="280">
        <v>0</v>
      </c>
      <c r="H174" s="272"/>
      <c r="I174" s="274">
        <v>6</v>
      </c>
      <c r="J174" s="282"/>
      <c r="K174" s="283"/>
      <c r="L174" s="283"/>
      <c r="M174" s="286">
        <v>2</v>
      </c>
      <c r="N174" s="272"/>
      <c r="O174" s="288">
        <v>6</v>
      </c>
      <c r="P174" s="286"/>
      <c r="Q174" s="272"/>
      <c r="R174" s="290"/>
      <c r="S174" s="280">
        <v>0</v>
      </c>
      <c r="T174" s="272"/>
      <c r="U174" s="274">
        <v>2</v>
      </c>
      <c r="V174" s="276">
        <v>3</v>
      </c>
      <c r="W174" s="11"/>
      <c r="X174" s="25">
        <f>IF(J172="","",IF(L172&gt;J172,1,0))</f>
        <v>0</v>
      </c>
      <c r="Y174" s="25">
        <f>IF(M174="","",IF(M174&gt;O174,1,0))</f>
        <v>0</v>
      </c>
      <c r="Z174" s="25" t="str">
        <f>IF(P174="","",IF(P174&gt;R174,1,0))</f>
        <v/>
      </c>
      <c r="AA174" s="11"/>
      <c r="AB174" s="23">
        <f>L172+M174+P174</f>
        <v>2</v>
      </c>
      <c r="AC174" s="235">
        <f>AB174-AB175</f>
        <v>-10</v>
      </c>
    </row>
    <row r="175" spans="1:29" s="28" customFormat="1" ht="18.75" customHeight="1" x14ac:dyDescent="0.15">
      <c r="A175" s="41"/>
      <c r="B175" s="279"/>
      <c r="C175" s="92" t="s">
        <v>136</v>
      </c>
      <c r="D175" s="93" t="s">
        <v>14</v>
      </c>
      <c r="E175" s="94" t="s">
        <v>39</v>
      </c>
      <c r="F175" s="95" t="s">
        <v>13</v>
      </c>
      <c r="G175" s="281"/>
      <c r="H175" s="273"/>
      <c r="I175" s="275"/>
      <c r="J175" s="284"/>
      <c r="K175" s="285"/>
      <c r="L175" s="285"/>
      <c r="M175" s="287"/>
      <c r="N175" s="273"/>
      <c r="O175" s="289"/>
      <c r="P175" s="287"/>
      <c r="Q175" s="273"/>
      <c r="R175" s="291"/>
      <c r="S175" s="281"/>
      <c r="T175" s="273"/>
      <c r="U175" s="275"/>
      <c r="V175" s="277"/>
      <c r="W175" s="11"/>
      <c r="X175" s="26">
        <f>IF(J172="","",IF(J172&gt;L172,1,0))</f>
        <v>1</v>
      </c>
      <c r="Y175" s="26">
        <f>IF(M174="","",IF(O174&gt;M174,1,0))</f>
        <v>1</v>
      </c>
      <c r="Z175" s="26" t="str">
        <f>IF(P174="","",IF(R174&gt;P174,1,0))</f>
        <v/>
      </c>
      <c r="AA175" s="11"/>
      <c r="AB175" s="24">
        <f>J172+O174+R174</f>
        <v>12</v>
      </c>
      <c r="AC175" s="236"/>
    </row>
    <row r="176" spans="1:29" s="28" customFormat="1" ht="18.75" customHeight="1" x14ac:dyDescent="0.15">
      <c r="A176" s="41"/>
      <c r="B176" s="278">
        <v>3</v>
      </c>
      <c r="C176" s="99" t="s">
        <v>97</v>
      </c>
      <c r="D176" s="104" t="s">
        <v>14</v>
      </c>
      <c r="E176" s="105" t="s">
        <v>56</v>
      </c>
      <c r="F176" s="106" t="s">
        <v>13</v>
      </c>
      <c r="G176" s="280">
        <v>2</v>
      </c>
      <c r="H176" s="272"/>
      <c r="I176" s="292">
        <v>6</v>
      </c>
      <c r="J176" s="305">
        <v>6</v>
      </c>
      <c r="K176" s="272"/>
      <c r="L176" s="301">
        <v>2</v>
      </c>
      <c r="M176" s="282"/>
      <c r="N176" s="283"/>
      <c r="O176" s="303"/>
      <c r="P176" s="286"/>
      <c r="Q176" s="272"/>
      <c r="R176" s="290"/>
      <c r="S176" s="280">
        <v>1</v>
      </c>
      <c r="T176" s="272"/>
      <c r="U176" s="274">
        <v>1</v>
      </c>
      <c r="V176" s="276">
        <v>2</v>
      </c>
      <c r="W176" s="11"/>
      <c r="X176" s="25">
        <f>IF(M172="","",IF(O172&gt;M172,1,0))</f>
        <v>0</v>
      </c>
      <c r="Y176" s="25">
        <f>IF(M174="","",IF(O174&gt;M174,1,0))</f>
        <v>1</v>
      </c>
      <c r="Z176" s="25" t="str">
        <f>IF(P176="","",IF(P176&gt;R176,1,0))</f>
        <v/>
      </c>
      <c r="AA176" s="11"/>
      <c r="AB176" s="23">
        <f>O172+O174+P176</f>
        <v>8</v>
      </c>
      <c r="AC176" s="235">
        <f>AB176-AB177</f>
        <v>0</v>
      </c>
    </row>
    <row r="177" spans="1:29" s="28" customFormat="1" ht="18.75" customHeight="1" x14ac:dyDescent="0.15">
      <c r="A177" s="41"/>
      <c r="B177" s="279"/>
      <c r="C177" s="99" t="s">
        <v>69</v>
      </c>
      <c r="D177" s="104" t="s">
        <v>14</v>
      </c>
      <c r="E177" s="105" t="s">
        <v>56</v>
      </c>
      <c r="F177" s="106" t="s">
        <v>13</v>
      </c>
      <c r="G177" s="281"/>
      <c r="H177" s="273"/>
      <c r="I177" s="293"/>
      <c r="J177" s="306"/>
      <c r="K177" s="273"/>
      <c r="L177" s="302"/>
      <c r="M177" s="284"/>
      <c r="N177" s="285"/>
      <c r="O177" s="304"/>
      <c r="P177" s="287"/>
      <c r="Q177" s="273"/>
      <c r="R177" s="291"/>
      <c r="S177" s="281"/>
      <c r="T177" s="273"/>
      <c r="U177" s="275"/>
      <c r="V177" s="277"/>
      <c r="W177" s="11"/>
      <c r="X177" s="26">
        <f>IF(M172="","",IF(M172&gt;O172,1,0))</f>
        <v>1</v>
      </c>
      <c r="Y177" s="26">
        <f>IF(M174="","",IF(M174&gt;O174,1,0))</f>
        <v>0</v>
      </c>
      <c r="Z177" s="26" t="str">
        <f>IF(P176="","",IF(R176&gt;P176,1,0))</f>
        <v/>
      </c>
      <c r="AA177" s="11"/>
      <c r="AB177" s="24">
        <f>M172+M174+R176</f>
        <v>8</v>
      </c>
      <c r="AC177" s="236"/>
    </row>
    <row r="178" spans="1:29" s="28" customFormat="1" ht="18.75" customHeight="1" x14ac:dyDescent="0.15">
      <c r="A178" s="41"/>
      <c r="B178" s="278"/>
      <c r="C178" s="88"/>
      <c r="D178" s="89" t="s">
        <v>14</v>
      </c>
      <c r="E178" s="90"/>
      <c r="F178" s="91" t="s">
        <v>13</v>
      </c>
      <c r="G178" s="295"/>
      <c r="H178" s="297"/>
      <c r="I178" s="299"/>
      <c r="J178" s="295"/>
      <c r="K178" s="297"/>
      <c r="L178" s="299"/>
      <c r="M178" s="295"/>
      <c r="N178" s="297"/>
      <c r="O178" s="309"/>
      <c r="P178" s="311"/>
      <c r="Q178" s="312"/>
      <c r="R178" s="313"/>
      <c r="S178" s="295"/>
      <c r="T178" s="297"/>
      <c r="U178" s="299"/>
      <c r="V178" s="307"/>
      <c r="W178" s="11"/>
      <c r="X178" s="25" t="str">
        <f>IF(P172="","",IF(R172&gt;P172,1,0))</f>
        <v/>
      </c>
      <c r="Y178" s="25" t="str">
        <f>IF(P174="","",IF(R174&gt;P174,1,0))</f>
        <v/>
      </c>
      <c r="Z178" s="25" t="str">
        <f>IF(P176="","",IF(R176&gt;P176,1,0))</f>
        <v/>
      </c>
      <c r="AA178" s="11"/>
      <c r="AB178" s="23">
        <f>R172+R174+R176</f>
        <v>0</v>
      </c>
      <c r="AC178" s="235">
        <f>AB178-AB179</f>
        <v>0</v>
      </c>
    </row>
    <row r="179" spans="1:29" s="28" customFormat="1" ht="18.75" customHeight="1" x14ac:dyDescent="0.15">
      <c r="A179" s="41"/>
      <c r="B179" s="279"/>
      <c r="C179" s="92"/>
      <c r="D179" s="93" t="s">
        <v>14</v>
      </c>
      <c r="E179" s="94"/>
      <c r="F179" s="95" t="s">
        <v>13</v>
      </c>
      <c r="G179" s="296"/>
      <c r="H179" s="298"/>
      <c r="I179" s="300"/>
      <c r="J179" s="296"/>
      <c r="K179" s="298"/>
      <c r="L179" s="300"/>
      <c r="M179" s="296"/>
      <c r="N179" s="298"/>
      <c r="O179" s="310"/>
      <c r="P179" s="314"/>
      <c r="Q179" s="315"/>
      <c r="R179" s="316"/>
      <c r="S179" s="296"/>
      <c r="T179" s="298"/>
      <c r="U179" s="300"/>
      <c r="V179" s="308"/>
      <c r="W179" s="11"/>
      <c r="X179" s="26" t="str">
        <f>IF(P172="","",IF(P172&gt;R172,1,0))</f>
        <v/>
      </c>
      <c r="Y179" s="26" t="str">
        <f>IF(P174="","",IF(P174&gt;R174,1,0))</f>
        <v/>
      </c>
      <c r="Z179" s="26" t="str">
        <f>IF(P176="","",IF(P176&gt;R176,1,0))</f>
        <v/>
      </c>
      <c r="AA179" s="11"/>
      <c r="AB179" s="24">
        <f>P172+P174+P176</f>
        <v>0</v>
      </c>
      <c r="AC179" s="236"/>
    </row>
    <row r="180" spans="1:29" s="28" customFormat="1" ht="17.25" customHeight="1" x14ac:dyDescent="0.2">
      <c r="A180" s="41"/>
      <c r="B180" s="52"/>
      <c r="C180" s="85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1"/>
      <c r="AA180" s="11"/>
      <c r="AB180" s="11"/>
      <c r="AC180" s="11"/>
    </row>
    <row r="181" spans="1:29" s="28" customFormat="1" ht="18.75" hidden="1" customHeight="1" x14ac:dyDescent="0.15">
      <c r="A181" s="41">
        <v>18</v>
      </c>
      <c r="B181" s="337"/>
      <c r="C181" s="338"/>
      <c r="D181" s="339"/>
      <c r="E181" s="339"/>
      <c r="F181" s="340"/>
      <c r="G181" s="344" t="str">
        <f>IF(C183="","",LEFT(C183,FIND("　",C183,1)-1))</f>
        <v/>
      </c>
      <c r="H181" s="345"/>
      <c r="I181" s="346"/>
      <c r="J181" s="344" t="str">
        <f>IF(C185="","",LEFT(C185,FIND("　",C185)-1))</f>
        <v/>
      </c>
      <c r="K181" s="345"/>
      <c r="L181" s="345"/>
      <c r="M181" s="344" t="str">
        <f>IF(C187="","",LEFT(C187,FIND("　",C187)-1))</f>
        <v/>
      </c>
      <c r="N181" s="345"/>
      <c r="O181" s="345"/>
      <c r="P181" s="344" t="str">
        <f>IF(C189="","",LEFT(C189,FIND("　",C189)-1))</f>
        <v/>
      </c>
      <c r="Q181" s="345"/>
      <c r="R181" s="346"/>
      <c r="S181" s="347" t="s">
        <v>33</v>
      </c>
      <c r="T181" s="348"/>
      <c r="U181" s="348"/>
      <c r="V181" s="332" t="s">
        <v>16</v>
      </c>
      <c r="W181" s="11"/>
      <c r="X181" s="25" t="s">
        <v>34</v>
      </c>
      <c r="Y181" s="25" t="s">
        <v>34</v>
      </c>
      <c r="Z181" s="25" t="s">
        <v>34</v>
      </c>
      <c r="AA181" s="11"/>
      <c r="AB181" s="23" t="s">
        <v>36</v>
      </c>
      <c r="AC181" s="253" t="s">
        <v>38</v>
      </c>
    </row>
    <row r="182" spans="1:29" s="28" customFormat="1" ht="18.75" hidden="1" customHeight="1" x14ac:dyDescent="0.15">
      <c r="A182" s="41"/>
      <c r="B182" s="341"/>
      <c r="C182" s="342"/>
      <c r="D182" s="342"/>
      <c r="E182" s="342"/>
      <c r="F182" s="343"/>
      <c r="G182" s="334" t="str">
        <f>IF(C184="","",LEFT(C184,FIND("　",C184,1)-1))</f>
        <v/>
      </c>
      <c r="H182" s="335"/>
      <c r="I182" s="336"/>
      <c r="J182" s="334" t="str">
        <f>IF(C186="","",LEFT(C186,FIND("　",C186)-1))</f>
        <v/>
      </c>
      <c r="K182" s="335"/>
      <c r="L182" s="335"/>
      <c r="M182" s="334" t="str">
        <f>IF(C188="","",LEFT(C188,FIND("　",C188)-1))</f>
        <v/>
      </c>
      <c r="N182" s="335"/>
      <c r="O182" s="335"/>
      <c r="P182" s="334" t="str">
        <f>IF(C190="","",LEFT(C190,FIND("　",C190)-1))</f>
        <v/>
      </c>
      <c r="Q182" s="335"/>
      <c r="R182" s="336"/>
      <c r="S182" s="349"/>
      <c r="T182" s="350"/>
      <c r="U182" s="350"/>
      <c r="V182" s="333"/>
      <c r="W182" s="11"/>
      <c r="X182" s="26" t="s">
        <v>35</v>
      </c>
      <c r="Y182" s="26" t="s">
        <v>35</v>
      </c>
      <c r="Z182" s="26" t="s">
        <v>35</v>
      </c>
      <c r="AA182" s="11"/>
      <c r="AB182" s="24" t="s">
        <v>37</v>
      </c>
      <c r="AC182" s="254"/>
    </row>
    <row r="183" spans="1:29" s="28" customFormat="1" ht="18.75" hidden="1" customHeight="1" x14ac:dyDescent="0.15">
      <c r="A183" s="41"/>
      <c r="B183" s="357">
        <v>1</v>
      </c>
      <c r="C183" s="32"/>
      <c r="D183" s="17" t="s">
        <v>14</v>
      </c>
      <c r="E183" s="37"/>
      <c r="F183" s="18" t="s">
        <v>13</v>
      </c>
      <c r="G183" s="365"/>
      <c r="H183" s="366"/>
      <c r="I183" s="366"/>
      <c r="J183" s="369"/>
      <c r="K183" s="371" t="s">
        <v>32</v>
      </c>
      <c r="L183" s="373"/>
      <c r="M183" s="369"/>
      <c r="N183" s="371" t="s">
        <v>32</v>
      </c>
      <c r="O183" s="373"/>
      <c r="P183" s="369"/>
      <c r="Q183" s="371" t="s">
        <v>32</v>
      </c>
      <c r="R183" s="375"/>
      <c r="S183" s="377" t="str">
        <f>IF(C183="","",SUM(X183:Z183))</f>
        <v/>
      </c>
      <c r="T183" s="351" t="s">
        <v>32</v>
      </c>
      <c r="U183" s="353" t="str">
        <f>IF(C183="","",SUM(X184:Z184))</f>
        <v/>
      </c>
      <c r="V183" s="355"/>
      <c r="W183" s="11"/>
      <c r="X183" s="25" t="str">
        <f>IF(J183="","",IF(J183&gt;L183,1,0))</f>
        <v/>
      </c>
      <c r="Y183" s="25" t="str">
        <f>IF(M183="","",IF(M183&gt;O183,1,0))</f>
        <v/>
      </c>
      <c r="Z183" s="25" t="str">
        <f>IF(P183="","",IF(P183&gt;R183,1,0))</f>
        <v/>
      </c>
      <c r="AA183" s="11"/>
      <c r="AB183" s="23">
        <f>J183+M183+P183</f>
        <v>0</v>
      </c>
      <c r="AC183" s="235">
        <f>AB183-AB184</f>
        <v>0</v>
      </c>
    </row>
    <row r="184" spans="1:29" s="28" customFormat="1" ht="18.75" hidden="1" customHeight="1" x14ac:dyDescent="0.15">
      <c r="A184" s="41"/>
      <c r="B184" s="358"/>
      <c r="C184" s="33"/>
      <c r="D184" s="19" t="s">
        <v>14</v>
      </c>
      <c r="E184" s="38"/>
      <c r="F184" s="20" t="s">
        <v>13</v>
      </c>
      <c r="G184" s="367"/>
      <c r="H184" s="368"/>
      <c r="I184" s="368"/>
      <c r="J184" s="370"/>
      <c r="K184" s="372"/>
      <c r="L184" s="374"/>
      <c r="M184" s="370"/>
      <c r="N184" s="372"/>
      <c r="O184" s="374"/>
      <c r="P184" s="370"/>
      <c r="Q184" s="372"/>
      <c r="R184" s="376"/>
      <c r="S184" s="378"/>
      <c r="T184" s="352"/>
      <c r="U184" s="354"/>
      <c r="V184" s="356"/>
      <c r="W184" s="11"/>
      <c r="X184" s="26" t="str">
        <f>IF(J183="","",IF(J183&lt;L183,1,0))</f>
        <v/>
      </c>
      <c r="Y184" s="26" t="str">
        <f>IF(M183="","",IF(M183&lt;O183,1,0))</f>
        <v/>
      </c>
      <c r="Z184" s="26" t="str">
        <f>IF(P183="","",IF(P183&lt;R183,1,0))</f>
        <v/>
      </c>
      <c r="AA184" s="11"/>
      <c r="AB184" s="24">
        <f>L183+O183+R183</f>
        <v>0</v>
      </c>
      <c r="AC184" s="236"/>
    </row>
    <row r="185" spans="1:29" s="28" customFormat="1" ht="18.75" hidden="1" customHeight="1" x14ac:dyDescent="0.15">
      <c r="A185" s="41"/>
      <c r="B185" s="357">
        <v>2</v>
      </c>
      <c r="C185" s="34"/>
      <c r="D185" s="17" t="s">
        <v>14</v>
      </c>
      <c r="E185" s="37"/>
      <c r="F185" s="18" t="s">
        <v>13</v>
      </c>
      <c r="G185" s="359" t="str">
        <f>IF(L183="","",L183)</f>
        <v/>
      </c>
      <c r="H185" s="361" t="s">
        <v>32</v>
      </c>
      <c r="I185" s="363" t="str">
        <f>IF(J183="","",J183)</f>
        <v/>
      </c>
      <c r="J185" s="365"/>
      <c r="K185" s="366"/>
      <c r="L185" s="366"/>
      <c r="M185" s="369"/>
      <c r="N185" s="371" t="s">
        <v>32</v>
      </c>
      <c r="O185" s="373"/>
      <c r="P185" s="369"/>
      <c r="Q185" s="371" t="s">
        <v>32</v>
      </c>
      <c r="R185" s="375"/>
      <c r="S185" s="377" t="str">
        <f>IF(C185="","",SUM(X185:Z185))</f>
        <v/>
      </c>
      <c r="T185" s="351" t="s">
        <v>32</v>
      </c>
      <c r="U185" s="353" t="str">
        <f>IF(C185="","",SUM(X186:Z186))</f>
        <v/>
      </c>
      <c r="V185" s="355"/>
      <c r="W185" s="11"/>
      <c r="X185" s="25" t="str">
        <f>IF(J183="","",IF(L183&gt;J183,1,0))</f>
        <v/>
      </c>
      <c r="Y185" s="25" t="str">
        <f>IF(M185="","",IF(M185&gt;O185,1,0))</f>
        <v/>
      </c>
      <c r="Z185" s="25" t="str">
        <f>IF(P185="","",IF(P185&gt;R185,1,0))</f>
        <v/>
      </c>
      <c r="AA185" s="11"/>
      <c r="AB185" s="23">
        <f>O183+M185+P185</f>
        <v>0</v>
      </c>
      <c r="AC185" s="235">
        <f>AB185-AB186</f>
        <v>0</v>
      </c>
    </row>
    <row r="186" spans="1:29" s="28" customFormat="1" ht="18.75" hidden="1" customHeight="1" x14ac:dyDescent="0.15">
      <c r="A186" s="41"/>
      <c r="B186" s="358"/>
      <c r="C186" s="35"/>
      <c r="D186" s="19" t="s">
        <v>14</v>
      </c>
      <c r="E186" s="38"/>
      <c r="F186" s="20" t="s">
        <v>13</v>
      </c>
      <c r="G186" s="360"/>
      <c r="H186" s="362"/>
      <c r="I186" s="364"/>
      <c r="J186" s="367"/>
      <c r="K186" s="368"/>
      <c r="L186" s="368"/>
      <c r="M186" s="370"/>
      <c r="N186" s="372"/>
      <c r="O186" s="374"/>
      <c r="P186" s="370"/>
      <c r="Q186" s="372"/>
      <c r="R186" s="376"/>
      <c r="S186" s="378"/>
      <c r="T186" s="352"/>
      <c r="U186" s="354"/>
      <c r="V186" s="356"/>
      <c r="W186" s="11"/>
      <c r="X186" s="26" t="str">
        <f>IF(J183="","",IF(J183&gt;L183,1,0))</f>
        <v/>
      </c>
      <c r="Y186" s="26" t="str">
        <f>IF(M185="","",IF(O185&gt;M185,1,0))</f>
        <v/>
      </c>
      <c r="Z186" s="26" t="str">
        <f>IF(P185="","",IF(R185&gt;P185,1,0))</f>
        <v/>
      </c>
      <c r="AA186" s="11"/>
      <c r="AB186" s="24">
        <f>J183+O185+R185</f>
        <v>0</v>
      </c>
      <c r="AC186" s="236"/>
    </row>
    <row r="187" spans="1:29" s="28" customFormat="1" ht="18.75" hidden="1" customHeight="1" x14ac:dyDescent="0.15">
      <c r="A187" s="41"/>
      <c r="B187" s="357">
        <v>3</v>
      </c>
      <c r="C187" s="36"/>
      <c r="D187" s="21" t="s">
        <v>14</v>
      </c>
      <c r="E187" s="39"/>
      <c r="F187" s="22" t="s">
        <v>13</v>
      </c>
      <c r="G187" s="359" t="str">
        <f>IF(O183="","",O183)</f>
        <v/>
      </c>
      <c r="H187" s="361" t="s">
        <v>32</v>
      </c>
      <c r="I187" s="383" t="str">
        <f>IF(M183="","",M183)</f>
        <v/>
      </c>
      <c r="J187" s="385" t="str">
        <f>IF(O185="","",O185)</f>
        <v/>
      </c>
      <c r="K187" s="351" t="s">
        <v>32</v>
      </c>
      <c r="L187" s="379" t="str">
        <f>IF(M185="","",M185)</f>
        <v/>
      </c>
      <c r="M187" s="365"/>
      <c r="N187" s="366"/>
      <c r="O187" s="381"/>
      <c r="P187" s="369"/>
      <c r="Q187" s="371" t="s">
        <v>32</v>
      </c>
      <c r="R187" s="375"/>
      <c r="S187" s="377" t="str">
        <f>IF(C187="","",SUM(X187:Z187))</f>
        <v/>
      </c>
      <c r="T187" s="351" t="s">
        <v>32</v>
      </c>
      <c r="U187" s="353" t="str">
        <f>IF(C187="","",SUM(X188:Z188))</f>
        <v/>
      </c>
      <c r="V187" s="355"/>
      <c r="W187" s="11"/>
      <c r="X187" s="25" t="str">
        <f>IF(M183="","",IF(O183&gt;M183,1,0))</f>
        <v/>
      </c>
      <c r="Y187" s="25" t="str">
        <f>IF(M185="","",IF(O185&gt;M185,1,0))</f>
        <v/>
      </c>
      <c r="Z187" s="25" t="str">
        <f>IF(P187="","",IF(P187&gt;R187,1,0))</f>
        <v/>
      </c>
      <c r="AA187" s="11"/>
      <c r="AB187" s="23">
        <f>O183+O185+P187</f>
        <v>0</v>
      </c>
      <c r="AC187" s="235">
        <f>AB187-AB188</f>
        <v>0</v>
      </c>
    </row>
    <row r="188" spans="1:29" s="28" customFormat="1" ht="18.75" hidden="1" customHeight="1" x14ac:dyDescent="0.15">
      <c r="A188" s="41"/>
      <c r="B188" s="358"/>
      <c r="C188" s="36"/>
      <c r="D188" s="21" t="s">
        <v>14</v>
      </c>
      <c r="E188" s="39"/>
      <c r="F188" s="22" t="s">
        <v>13</v>
      </c>
      <c r="G188" s="360"/>
      <c r="H188" s="362"/>
      <c r="I188" s="384"/>
      <c r="J188" s="386"/>
      <c r="K188" s="352"/>
      <c r="L188" s="380"/>
      <c r="M188" s="367"/>
      <c r="N188" s="368"/>
      <c r="O188" s="382"/>
      <c r="P188" s="370"/>
      <c r="Q188" s="372"/>
      <c r="R188" s="376"/>
      <c r="S188" s="378"/>
      <c r="T188" s="352"/>
      <c r="U188" s="354"/>
      <c r="V188" s="356"/>
      <c r="W188" s="11"/>
      <c r="X188" s="26" t="str">
        <f>IF(M183="","",IF(M183&gt;O183,1,0))</f>
        <v/>
      </c>
      <c r="Y188" s="26" t="str">
        <f>IF(M185="","",IF(M185&gt;O185,1,0))</f>
        <v/>
      </c>
      <c r="Z188" s="26" t="str">
        <f>IF(P187="","",IF(R187&gt;P187,1,0))</f>
        <v/>
      </c>
      <c r="AA188" s="11"/>
      <c r="AB188" s="24">
        <f>M183+M185+R187</f>
        <v>0</v>
      </c>
      <c r="AC188" s="236"/>
    </row>
    <row r="189" spans="1:29" s="28" customFormat="1" ht="18.75" hidden="1" customHeight="1" x14ac:dyDescent="0.15">
      <c r="A189" s="41"/>
      <c r="B189" s="357">
        <v>4</v>
      </c>
      <c r="C189" s="34"/>
      <c r="D189" s="17" t="s">
        <v>14</v>
      </c>
      <c r="E189" s="37"/>
      <c r="F189" s="18" t="s">
        <v>13</v>
      </c>
      <c r="G189" s="359" t="str">
        <f>IF(R183="","",R183)</f>
        <v/>
      </c>
      <c r="H189" s="361" t="s">
        <v>32</v>
      </c>
      <c r="I189" s="363" t="str">
        <f>IF(P183="","",P183)</f>
        <v/>
      </c>
      <c r="J189" s="377" t="str">
        <f>IF(R185="","",R185)</f>
        <v/>
      </c>
      <c r="K189" s="351" t="s">
        <v>32</v>
      </c>
      <c r="L189" s="353" t="str">
        <f>IF(P185="","",P185)</f>
        <v/>
      </c>
      <c r="M189" s="377" t="str">
        <f>IF(R187="","",R187)</f>
        <v/>
      </c>
      <c r="N189" s="351" t="s">
        <v>32</v>
      </c>
      <c r="O189" s="388" t="str">
        <f>IF(P187="","",P187)</f>
        <v/>
      </c>
      <c r="P189" s="365"/>
      <c r="Q189" s="366"/>
      <c r="R189" s="381"/>
      <c r="S189" s="377" t="str">
        <f>IF(C189="","",SUM(X189:Z189))</f>
        <v/>
      </c>
      <c r="T189" s="351" t="s">
        <v>32</v>
      </c>
      <c r="U189" s="353" t="str">
        <f>IF(C189="","",SUM(X190:Z190))</f>
        <v/>
      </c>
      <c r="V189" s="355"/>
      <c r="W189" s="11"/>
      <c r="X189" s="25" t="str">
        <f>IF(P183="","",IF(R183&gt;P183,1,0))</f>
        <v/>
      </c>
      <c r="Y189" s="25" t="str">
        <f>IF(P185="","",IF(R185&gt;P185,1,0))</f>
        <v/>
      </c>
      <c r="Z189" s="25" t="str">
        <f>IF(P187="","",IF(R187&gt;P187,1,0))</f>
        <v/>
      </c>
      <c r="AA189" s="11"/>
      <c r="AB189" s="23">
        <f>R183+R185+R187</f>
        <v>0</v>
      </c>
      <c r="AC189" s="235">
        <f>AB189-AB190</f>
        <v>0</v>
      </c>
    </row>
    <row r="190" spans="1:29" s="28" customFormat="1" ht="18.75" hidden="1" customHeight="1" x14ac:dyDescent="0.15">
      <c r="A190" s="41"/>
      <c r="B190" s="358"/>
      <c r="C190" s="35"/>
      <c r="D190" s="19" t="s">
        <v>14</v>
      </c>
      <c r="E190" s="38"/>
      <c r="F190" s="20" t="s">
        <v>13</v>
      </c>
      <c r="G190" s="360"/>
      <c r="H190" s="362"/>
      <c r="I190" s="364"/>
      <c r="J190" s="378"/>
      <c r="K190" s="352"/>
      <c r="L190" s="354"/>
      <c r="M190" s="378"/>
      <c r="N190" s="352"/>
      <c r="O190" s="389"/>
      <c r="P190" s="367"/>
      <c r="Q190" s="368"/>
      <c r="R190" s="382"/>
      <c r="S190" s="378"/>
      <c r="T190" s="352"/>
      <c r="U190" s="354"/>
      <c r="V190" s="356"/>
      <c r="W190" s="11"/>
      <c r="X190" s="26" t="str">
        <f>IF(P183="","",IF(P183&gt;R183,1,0))</f>
        <v/>
      </c>
      <c r="Y190" s="26" t="str">
        <f>IF(P185="","",IF(P185&gt;R185,1,0))</f>
        <v/>
      </c>
      <c r="Z190" s="26" t="str">
        <f>IF(P187="","",IF(P187&gt;R187,1,0))</f>
        <v/>
      </c>
      <c r="AA190" s="11"/>
      <c r="AB190" s="24">
        <f>P183+P185+P187</f>
        <v>0</v>
      </c>
      <c r="AC190" s="236"/>
    </row>
    <row r="191" spans="1:29" s="28" customFormat="1" ht="31.5" hidden="1" customHeight="1" x14ac:dyDescent="0.2">
      <c r="A191" s="41"/>
      <c r="B191" s="27"/>
      <c r="C191" s="43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1"/>
      <c r="AA191" s="11"/>
      <c r="AB191" s="11"/>
      <c r="AC191" s="11"/>
    </row>
    <row r="192" spans="1:29" s="28" customFormat="1" ht="18.75" hidden="1" customHeight="1" x14ac:dyDescent="0.15">
      <c r="A192" s="41">
        <v>19</v>
      </c>
      <c r="B192" s="387"/>
      <c r="C192" s="339"/>
      <c r="D192" s="339"/>
      <c r="E192" s="339"/>
      <c r="F192" s="340"/>
      <c r="G192" s="344" t="str">
        <f>IF(C194="","",LEFT(C194,FIND("　",C194,1)-1))</f>
        <v/>
      </c>
      <c r="H192" s="345"/>
      <c r="I192" s="346"/>
      <c r="J192" s="344" t="str">
        <f>IF(C196="","",LEFT(C196,FIND("　",C196)-1))</f>
        <v/>
      </c>
      <c r="K192" s="345"/>
      <c r="L192" s="345"/>
      <c r="M192" s="344" t="str">
        <f>IF(C198="","",LEFT(C198,FIND("　",C198)-1))</f>
        <v/>
      </c>
      <c r="N192" s="345"/>
      <c r="O192" s="345"/>
      <c r="P192" s="344" t="str">
        <f>IF(C200="","",LEFT(C200,FIND("　",C200)-1))</f>
        <v/>
      </c>
      <c r="Q192" s="345"/>
      <c r="R192" s="346"/>
      <c r="S192" s="347" t="s">
        <v>33</v>
      </c>
      <c r="T192" s="348"/>
      <c r="U192" s="348"/>
      <c r="V192" s="332" t="s">
        <v>16</v>
      </c>
      <c r="W192" s="11"/>
      <c r="X192" s="25" t="s">
        <v>34</v>
      </c>
      <c r="Y192" s="25" t="s">
        <v>34</v>
      </c>
      <c r="Z192" s="25" t="s">
        <v>34</v>
      </c>
      <c r="AA192" s="11"/>
      <c r="AB192" s="23" t="s">
        <v>36</v>
      </c>
      <c r="AC192" s="253" t="s">
        <v>38</v>
      </c>
    </row>
    <row r="193" spans="1:29" s="28" customFormat="1" ht="18.75" hidden="1" customHeight="1" x14ac:dyDescent="0.15">
      <c r="A193" s="41"/>
      <c r="B193" s="341"/>
      <c r="C193" s="342"/>
      <c r="D193" s="342"/>
      <c r="E193" s="342"/>
      <c r="F193" s="343"/>
      <c r="G193" s="334" t="str">
        <f>IF(C195="","",LEFT(C195,FIND("　",C195,1)-1))</f>
        <v/>
      </c>
      <c r="H193" s="335"/>
      <c r="I193" s="336"/>
      <c r="J193" s="334" t="str">
        <f>IF(C197="","",LEFT(C197,FIND("　",C197)-1))</f>
        <v/>
      </c>
      <c r="K193" s="335"/>
      <c r="L193" s="335"/>
      <c r="M193" s="334" t="str">
        <f>IF(C199="","",LEFT(C199,FIND("　",C199)-1))</f>
        <v/>
      </c>
      <c r="N193" s="335"/>
      <c r="O193" s="335"/>
      <c r="P193" s="334" t="str">
        <f>IF(C201="","",LEFT(C201,FIND("　",C201)-1))</f>
        <v/>
      </c>
      <c r="Q193" s="335"/>
      <c r="R193" s="336"/>
      <c r="S193" s="349"/>
      <c r="T193" s="350"/>
      <c r="U193" s="350"/>
      <c r="V193" s="333"/>
      <c r="W193" s="11"/>
      <c r="X193" s="26" t="s">
        <v>35</v>
      </c>
      <c r="Y193" s="26" t="s">
        <v>35</v>
      </c>
      <c r="Z193" s="26" t="s">
        <v>35</v>
      </c>
      <c r="AA193" s="11"/>
      <c r="AB193" s="24" t="s">
        <v>37</v>
      </c>
      <c r="AC193" s="254"/>
    </row>
    <row r="194" spans="1:29" s="28" customFormat="1" ht="18.75" hidden="1" customHeight="1" x14ac:dyDescent="0.15">
      <c r="A194" s="41"/>
      <c r="B194" s="357">
        <v>1</v>
      </c>
      <c r="C194" s="32"/>
      <c r="D194" s="17" t="s">
        <v>14</v>
      </c>
      <c r="E194" s="37"/>
      <c r="F194" s="18" t="s">
        <v>13</v>
      </c>
      <c r="G194" s="365"/>
      <c r="H194" s="366"/>
      <c r="I194" s="366"/>
      <c r="J194" s="369"/>
      <c r="K194" s="371" t="s">
        <v>32</v>
      </c>
      <c r="L194" s="373"/>
      <c r="M194" s="369"/>
      <c r="N194" s="371" t="s">
        <v>32</v>
      </c>
      <c r="O194" s="373"/>
      <c r="P194" s="369"/>
      <c r="Q194" s="371" t="s">
        <v>32</v>
      </c>
      <c r="R194" s="375"/>
      <c r="S194" s="377" t="str">
        <f>IF(C194="","",SUM(X194:Z194))</f>
        <v/>
      </c>
      <c r="T194" s="351" t="s">
        <v>32</v>
      </c>
      <c r="U194" s="353" t="str">
        <f>IF(C194="","",SUM(X195:Z195))</f>
        <v/>
      </c>
      <c r="V194" s="355"/>
      <c r="W194" s="11"/>
      <c r="X194" s="25" t="str">
        <f>IF(J194="","",IF(J194&gt;L194,1,0))</f>
        <v/>
      </c>
      <c r="Y194" s="25" t="str">
        <f>IF(M194="","",IF(M194&gt;O194,1,0))</f>
        <v/>
      </c>
      <c r="Z194" s="25" t="str">
        <f>IF(P194="","",IF(P194&gt;R194,1,0))</f>
        <v/>
      </c>
      <c r="AA194" s="11"/>
      <c r="AB194" s="23">
        <f>J194+M194+P194</f>
        <v>0</v>
      </c>
      <c r="AC194" s="235">
        <f>AB194-AB195</f>
        <v>0</v>
      </c>
    </row>
    <row r="195" spans="1:29" s="28" customFormat="1" ht="18.75" hidden="1" customHeight="1" x14ac:dyDescent="0.15">
      <c r="A195" s="41"/>
      <c r="B195" s="358"/>
      <c r="C195" s="33"/>
      <c r="D195" s="19" t="s">
        <v>14</v>
      </c>
      <c r="E195" s="38"/>
      <c r="F195" s="20" t="s">
        <v>13</v>
      </c>
      <c r="G195" s="367"/>
      <c r="H195" s="368"/>
      <c r="I195" s="368"/>
      <c r="J195" s="370"/>
      <c r="K195" s="372"/>
      <c r="L195" s="374"/>
      <c r="M195" s="370"/>
      <c r="N195" s="372"/>
      <c r="O195" s="374"/>
      <c r="P195" s="370"/>
      <c r="Q195" s="372"/>
      <c r="R195" s="376"/>
      <c r="S195" s="378"/>
      <c r="T195" s="352"/>
      <c r="U195" s="354"/>
      <c r="V195" s="356"/>
      <c r="W195" s="11"/>
      <c r="X195" s="26" t="str">
        <f>IF(J194="","",IF(J194&lt;L194,1,0))</f>
        <v/>
      </c>
      <c r="Y195" s="26" t="str">
        <f>IF(M194="","",IF(M194&lt;O194,1,0))</f>
        <v/>
      </c>
      <c r="Z195" s="26" t="str">
        <f>IF(P194="","",IF(P194&lt;R194,1,0))</f>
        <v/>
      </c>
      <c r="AA195" s="11"/>
      <c r="AB195" s="24">
        <f>L194+O194+R194</f>
        <v>0</v>
      </c>
      <c r="AC195" s="236"/>
    </row>
    <row r="196" spans="1:29" s="28" customFormat="1" ht="18.75" hidden="1" customHeight="1" x14ac:dyDescent="0.15">
      <c r="A196" s="41"/>
      <c r="B196" s="357">
        <v>2</v>
      </c>
      <c r="C196" s="34"/>
      <c r="D196" s="17" t="s">
        <v>14</v>
      </c>
      <c r="E196" s="37"/>
      <c r="F196" s="18" t="s">
        <v>13</v>
      </c>
      <c r="G196" s="359" t="str">
        <f>IF(L194="","",L194)</f>
        <v/>
      </c>
      <c r="H196" s="361" t="s">
        <v>32</v>
      </c>
      <c r="I196" s="363" t="str">
        <f>IF(J194="","",J194)</f>
        <v/>
      </c>
      <c r="J196" s="365"/>
      <c r="K196" s="366"/>
      <c r="L196" s="366"/>
      <c r="M196" s="369"/>
      <c r="N196" s="371" t="s">
        <v>32</v>
      </c>
      <c r="O196" s="373"/>
      <c r="P196" s="369"/>
      <c r="Q196" s="371" t="s">
        <v>32</v>
      </c>
      <c r="R196" s="375"/>
      <c r="S196" s="377" t="str">
        <f>IF(C196="","",SUM(X196:Z196))</f>
        <v/>
      </c>
      <c r="T196" s="351" t="s">
        <v>32</v>
      </c>
      <c r="U196" s="353" t="str">
        <f>IF(C196="","",SUM(X197:Z197))</f>
        <v/>
      </c>
      <c r="V196" s="355"/>
      <c r="W196" s="11"/>
      <c r="X196" s="25" t="str">
        <f>IF(J194="","",IF(L194&gt;J194,1,0))</f>
        <v/>
      </c>
      <c r="Y196" s="25" t="str">
        <f>IF(M196="","",IF(M196&gt;O196,1,0))</f>
        <v/>
      </c>
      <c r="Z196" s="25" t="str">
        <f>IF(P196="","",IF(P196&gt;R196,1,0))</f>
        <v/>
      </c>
      <c r="AA196" s="11"/>
      <c r="AB196" s="23">
        <f>L194+M196+P196</f>
        <v>0</v>
      </c>
      <c r="AC196" s="235">
        <f>AB196-AB197</f>
        <v>0</v>
      </c>
    </row>
    <row r="197" spans="1:29" s="28" customFormat="1" ht="18.75" hidden="1" customHeight="1" x14ac:dyDescent="0.15">
      <c r="A197" s="41"/>
      <c r="B197" s="358"/>
      <c r="C197" s="35"/>
      <c r="D197" s="19" t="s">
        <v>14</v>
      </c>
      <c r="E197" s="38"/>
      <c r="F197" s="20" t="s">
        <v>13</v>
      </c>
      <c r="G197" s="360"/>
      <c r="H197" s="362"/>
      <c r="I197" s="364"/>
      <c r="J197" s="367"/>
      <c r="K197" s="368"/>
      <c r="L197" s="368"/>
      <c r="M197" s="370"/>
      <c r="N197" s="372"/>
      <c r="O197" s="374"/>
      <c r="P197" s="370"/>
      <c r="Q197" s="372"/>
      <c r="R197" s="376"/>
      <c r="S197" s="378"/>
      <c r="T197" s="352"/>
      <c r="U197" s="354"/>
      <c r="V197" s="356"/>
      <c r="W197" s="11"/>
      <c r="X197" s="26" t="str">
        <f>IF(J194="","",IF(J194&gt;L194,1,0))</f>
        <v/>
      </c>
      <c r="Y197" s="26" t="str">
        <f>IF(M196="","",IF(O196&gt;M196,1,0))</f>
        <v/>
      </c>
      <c r="Z197" s="26" t="str">
        <f>IF(P196="","",IF(R196&gt;P196,1,0))</f>
        <v/>
      </c>
      <c r="AA197" s="11"/>
      <c r="AB197" s="24">
        <f>J194+O196+R196</f>
        <v>0</v>
      </c>
      <c r="AC197" s="236"/>
    </row>
    <row r="198" spans="1:29" s="28" customFormat="1" ht="18.75" hidden="1" customHeight="1" x14ac:dyDescent="0.15">
      <c r="A198" s="41"/>
      <c r="B198" s="357">
        <v>3</v>
      </c>
      <c r="C198" s="36"/>
      <c r="D198" s="21" t="s">
        <v>14</v>
      </c>
      <c r="E198" s="39"/>
      <c r="F198" s="22" t="s">
        <v>13</v>
      </c>
      <c r="G198" s="359" t="str">
        <f>IF(O194="","",O194)</f>
        <v/>
      </c>
      <c r="H198" s="361" t="s">
        <v>32</v>
      </c>
      <c r="I198" s="383" t="str">
        <f>IF(M194="","",M194)</f>
        <v/>
      </c>
      <c r="J198" s="385" t="str">
        <f>IF(O196="","",O196)</f>
        <v/>
      </c>
      <c r="K198" s="351" t="s">
        <v>32</v>
      </c>
      <c r="L198" s="379" t="str">
        <f>IF(M196="","",M196)</f>
        <v/>
      </c>
      <c r="M198" s="365"/>
      <c r="N198" s="366"/>
      <c r="O198" s="381"/>
      <c r="P198" s="369"/>
      <c r="Q198" s="371" t="s">
        <v>32</v>
      </c>
      <c r="R198" s="375"/>
      <c r="S198" s="377" t="str">
        <f>IF(C198="","",SUM(X198:Z198))</f>
        <v/>
      </c>
      <c r="T198" s="351" t="s">
        <v>32</v>
      </c>
      <c r="U198" s="353" t="str">
        <f>IF(C198="","",SUM(X199:Z199))</f>
        <v/>
      </c>
      <c r="V198" s="355"/>
      <c r="W198" s="11"/>
      <c r="X198" s="25" t="str">
        <f>IF(M194="","",IF(O194&gt;M194,1,0))</f>
        <v/>
      </c>
      <c r="Y198" s="25" t="str">
        <f>IF(M196="","",IF(O196&gt;M196,1,0))</f>
        <v/>
      </c>
      <c r="Z198" s="25" t="str">
        <f>IF(P198="","",IF(P198&gt;R198,1,0))</f>
        <v/>
      </c>
      <c r="AA198" s="11"/>
      <c r="AB198" s="23">
        <f>O194+O196+P198</f>
        <v>0</v>
      </c>
      <c r="AC198" s="235">
        <f>AB198-AB199</f>
        <v>0</v>
      </c>
    </row>
    <row r="199" spans="1:29" s="28" customFormat="1" ht="18.75" hidden="1" customHeight="1" x14ac:dyDescent="0.15">
      <c r="A199" s="41"/>
      <c r="B199" s="358"/>
      <c r="C199" s="36"/>
      <c r="D199" s="21" t="s">
        <v>14</v>
      </c>
      <c r="E199" s="39"/>
      <c r="F199" s="22" t="s">
        <v>13</v>
      </c>
      <c r="G199" s="360"/>
      <c r="H199" s="362"/>
      <c r="I199" s="384"/>
      <c r="J199" s="386"/>
      <c r="K199" s="352"/>
      <c r="L199" s="380"/>
      <c r="M199" s="367"/>
      <c r="N199" s="368"/>
      <c r="O199" s="382"/>
      <c r="P199" s="370"/>
      <c r="Q199" s="372"/>
      <c r="R199" s="376"/>
      <c r="S199" s="378"/>
      <c r="T199" s="352"/>
      <c r="U199" s="354"/>
      <c r="V199" s="356"/>
      <c r="W199" s="11"/>
      <c r="X199" s="26" t="str">
        <f>IF(M194="","",IF(M194&gt;O194,1,0))</f>
        <v/>
      </c>
      <c r="Y199" s="26" t="str">
        <f>IF(M196="","",IF(M196&gt;O196,1,0))</f>
        <v/>
      </c>
      <c r="Z199" s="26" t="str">
        <f>IF(P198="","",IF(R198&gt;P198,1,0))</f>
        <v/>
      </c>
      <c r="AA199" s="11"/>
      <c r="AB199" s="24">
        <f>M194+M196+R198</f>
        <v>0</v>
      </c>
      <c r="AC199" s="236"/>
    </row>
    <row r="200" spans="1:29" s="28" customFormat="1" ht="18.75" hidden="1" customHeight="1" x14ac:dyDescent="0.15">
      <c r="A200" s="41"/>
      <c r="B200" s="357">
        <v>4</v>
      </c>
      <c r="C200" s="34"/>
      <c r="D200" s="17" t="s">
        <v>14</v>
      </c>
      <c r="E200" s="37"/>
      <c r="F200" s="18" t="s">
        <v>13</v>
      </c>
      <c r="G200" s="359" t="str">
        <f>IF(R194="","",R194)</f>
        <v/>
      </c>
      <c r="H200" s="361" t="s">
        <v>32</v>
      </c>
      <c r="I200" s="363" t="str">
        <f>IF(P194="","",P194)</f>
        <v/>
      </c>
      <c r="J200" s="377" t="str">
        <f>IF(R196="","",R196)</f>
        <v/>
      </c>
      <c r="K200" s="351" t="s">
        <v>32</v>
      </c>
      <c r="L200" s="353" t="str">
        <f>IF(P196="","",P196)</f>
        <v/>
      </c>
      <c r="M200" s="377" t="str">
        <f>IF(R198="","",R198)</f>
        <v/>
      </c>
      <c r="N200" s="351" t="s">
        <v>32</v>
      </c>
      <c r="O200" s="388" t="str">
        <f>IF(P198="","",P198)</f>
        <v/>
      </c>
      <c r="P200" s="365"/>
      <c r="Q200" s="366"/>
      <c r="R200" s="381"/>
      <c r="S200" s="377" t="str">
        <f>IF(C200="","",SUM(X200:Z200))</f>
        <v/>
      </c>
      <c r="T200" s="351" t="s">
        <v>32</v>
      </c>
      <c r="U200" s="353" t="str">
        <f>IF(C200="","",SUM(X201:Z201))</f>
        <v/>
      </c>
      <c r="V200" s="355"/>
      <c r="W200" s="11"/>
      <c r="X200" s="25" t="str">
        <f>IF(P194="","",IF(R194&gt;P194,1,0))</f>
        <v/>
      </c>
      <c r="Y200" s="25" t="str">
        <f>IF(P196="","",IF(R196&gt;P196,1,0))</f>
        <v/>
      </c>
      <c r="Z200" s="25" t="str">
        <f>IF(P198="","",IF(R198&gt;P198,1,0))</f>
        <v/>
      </c>
      <c r="AA200" s="11"/>
      <c r="AB200" s="23">
        <f>R194+R196+R198</f>
        <v>0</v>
      </c>
      <c r="AC200" s="235">
        <f>AB200-AB201</f>
        <v>0</v>
      </c>
    </row>
    <row r="201" spans="1:29" s="28" customFormat="1" ht="18.75" hidden="1" customHeight="1" x14ac:dyDescent="0.15">
      <c r="A201" s="41"/>
      <c r="B201" s="358"/>
      <c r="C201" s="35"/>
      <c r="D201" s="19" t="s">
        <v>14</v>
      </c>
      <c r="E201" s="38"/>
      <c r="F201" s="20" t="s">
        <v>13</v>
      </c>
      <c r="G201" s="360"/>
      <c r="H201" s="362"/>
      <c r="I201" s="364"/>
      <c r="J201" s="378"/>
      <c r="K201" s="352"/>
      <c r="L201" s="354"/>
      <c r="M201" s="378"/>
      <c r="N201" s="352"/>
      <c r="O201" s="389"/>
      <c r="P201" s="367"/>
      <c r="Q201" s="368"/>
      <c r="R201" s="382"/>
      <c r="S201" s="378"/>
      <c r="T201" s="352"/>
      <c r="U201" s="354"/>
      <c r="V201" s="356"/>
      <c r="W201" s="11"/>
      <c r="X201" s="26" t="str">
        <f>IF(P194="","",IF(P194&gt;R194,1,0))</f>
        <v/>
      </c>
      <c r="Y201" s="26" t="str">
        <f>IF(P196="","",IF(P196&gt;R196,1,0))</f>
        <v/>
      </c>
      <c r="Z201" s="26" t="str">
        <f>IF(P198="","",IF(P198&gt;R198,1,0))</f>
        <v/>
      </c>
      <c r="AA201" s="11"/>
      <c r="AB201" s="24">
        <f>P194+P196+P198</f>
        <v>0</v>
      </c>
      <c r="AC201" s="236"/>
    </row>
    <row r="202" spans="1:29" s="28" customFormat="1" ht="31.5" hidden="1" customHeight="1" x14ac:dyDescent="0.2">
      <c r="A202" s="41"/>
      <c r="B202" s="27"/>
      <c r="C202" s="43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1"/>
      <c r="AA202" s="11"/>
      <c r="AB202" s="11"/>
      <c r="AC202" s="11"/>
    </row>
    <row r="203" spans="1:29" s="28" customFormat="1" ht="18.75" hidden="1" customHeight="1" x14ac:dyDescent="0.15">
      <c r="A203" s="41">
        <v>20</v>
      </c>
      <c r="B203" s="387"/>
      <c r="C203" s="339"/>
      <c r="D203" s="339"/>
      <c r="E203" s="339"/>
      <c r="F203" s="340"/>
      <c r="G203" s="344" t="str">
        <f>IF(C205="","",LEFT(C205,FIND("　",C205,1)-1))</f>
        <v/>
      </c>
      <c r="H203" s="345"/>
      <c r="I203" s="346"/>
      <c r="J203" s="344" t="str">
        <f>IF(C207="","",LEFT(C207,FIND("　",C207)-1))</f>
        <v/>
      </c>
      <c r="K203" s="345"/>
      <c r="L203" s="345"/>
      <c r="M203" s="344" t="str">
        <f>IF(C209="","",LEFT(C209,FIND("　",C209)-1))</f>
        <v/>
      </c>
      <c r="N203" s="345"/>
      <c r="O203" s="345"/>
      <c r="P203" s="344" t="str">
        <f>IF(C211="","",LEFT(C211,FIND("　",C211)-1))</f>
        <v/>
      </c>
      <c r="Q203" s="345"/>
      <c r="R203" s="346"/>
      <c r="S203" s="347" t="s">
        <v>33</v>
      </c>
      <c r="T203" s="348"/>
      <c r="U203" s="348"/>
      <c r="V203" s="332" t="s">
        <v>16</v>
      </c>
      <c r="W203" s="11"/>
      <c r="X203" s="25" t="s">
        <v>34</v>
      </c>
      <c r="Y203" s="25" t="s">
        <v>34</v>
      </c>
      <c r="Z203" s="25" t="s">
        <v>34</v>
      </c>
      <c r="AA203" s="11"/>
      <c r="AB203" s="23" t="s">
        <v>36</v>
      </c>
      <c r="AC203" s="253" t="s">
        <v>38</v>
      </c>
    </row>
    <row r="204" spans="1:29" s="28" customFormat="1" ht="18.75" hidden="1" customHeight="1" x14ac:dyDescent="0.15">
      <c r="A204" s="41"/>
      <c r="B204" s="341"/>
      <c r="C204" s="342"/>
      <c r="D204" s="342"/>
      <c r="E204" s="342"/>
      <c r="F204" s="343"/>
      <c r="G204" s="334" t="str">
        <f>IF(C206="","",LEFT(C206,FIND("　",C206,1)-1))</f>
        <v/>
      </c>
      <c r="H204" s="335"/>
      <c r="I204" s="336"/>
      <c r="J204" s="334" t="str">
        <f>IF(C208="","",LEFT(C208,FIND("　",C208)-1))</f>
        <v/>
      </c>
      <c r="K204" s="335"/>
      <c r="L204" s="335"/>
      <c r="M204" s="334" t="str">
        <f>IF(C210="","",LEFT(C210,FIND("　",C210)-1))</f>
        <v/>
      </c>
      <c r="N204" s="335"/>
      <c r="O204" s="335"/>
      <c r="P204" s="334" t="str">
        <f>IF(C212="","",LEFT(C212,FIND("　",C212)-1))</f>
        <v/>
      </c>
      <c r="Q204" s="335"/>
      <c r="R204" s="336"/>
      <c r="S204" s="349"/>
      <c r="T204" s="350"/>
      <c r="U204" s="350"/>
      <c r="V204" s="333"/>
      <c r="W204" s="11"/>
      <c r="X204" s="26" t="s">
        <v>35</v>
      </c>
      <c r="Y204" s="26" t="s">
        <v>35</v>
      </c>
      <c r="Z204" s="26" t="s">
        <v>35</v>
      </c>
      <c r="AA204" s="11"/>
      <c r="AB204" s="24" t="s">
        <v>37</v>
      </c>
      <c r="AC204" s="254"/>
    </row>
    <row r="205" spans="1:29" s="28" customFormat="1" ht="18.75" hidden="1" customHeight="1" x14ac:dyDescent="0.15">
      <c r="A205" s="41"/>
      <c r="B205" s="357">
        <v>1</v>
      </c>
      <c r="C205" s="32"/>
      <c r="D205" s="17" t="s">
        <v>14</v>
      </c>
      <c r="E205" s="37"/>
      <c r="F205" s="18" t="s">
        <v>13</v>
      </c>
      <c r="G205" s="365"/>
      <c r="H205" s="366"/>
      <c r="I205" s="366"/>
      <c r="J205" s="369"/>
      <c r="K205" s="371" t="s">
        <v>32</v>
      </c>
      <c r="L205" s="373"/>
      <c r="M205" s="369"/>
      <c r="N205" s="371" t="s">
        <v>32</v>
      </c>
      <c r="O205" s="373"/>
      <c r="P205" s="369"/>
      <c r="Q205" s="371" t="s">
        <v>32</v>
      </c>
      <c r="R205" s="375"/>
      <c r="S205" s="377" t="str">
        <f>IF(C205="","",SUM(X205:Z205))</f>
        <v/>
      </c>
      <c r="T205" s="351" t="s">
        <v>32</v>
      </c>
      <c r="U205" s="353" t="str">
        <f>IF(C205="","",SUM(X206:Z206))</f>
        <v/>
      </c>
      <c r="V205" s="355"/>
      <c r="W205" s="11"/>
      <c r="X205" s="25" t="str">
        <f>IF(J205="","",IF(J205&gt;L205,1,0))</f>
        <v/>
      </c>
      <c r="Y205" s="25" t="str">
        <f>IF(M205="","",IF(M205&gt;O205,1,0))</f>
        <v/>
      </c>
      <c r="Z205" s="25" t="str">
        <f>IF(P205="","",IF(P205&gt;R205,1,0))</f>
        <v/>
      </c>
      <c r="AA205" s="11"/>
      <c r="AB205" s="23">
        <f>J205+M205+P205</f>
        <v>0</v>
      </c>
      <c r="AC205" s="235">
        <f>AB205-AB206</f>
        <v>0</v>
      </c>
    </row>
    <row r="206" spans="1:29" s="28" customFormat="1" ht="18.75" hidden="1" customHeight="1" x14ac:dyDescent="0.15">
      <c r="A206" s="41"/>
      <c r="B206" s="358"/>
      <c r="C206" s="33"/>
      <c r="D206" s="19" t="s">
        <v>14</v>
      </c>
      <c r="E206" s="38"/>
      <c r="F206" s="20" t="s">
        <v>13</v>
      </c>
      <c r="G206" s="367"/>
      <c r="H206" s="368"/>
      <c r="I206" s="368"/>
      <c r="J206" s="370"/>
      <c r="K206" s="372"/>
      <c r="L206" s="374"/>
      <c r="M206" s="370"/>
      <c r="N206" s="372"/>
      <c r="O206" s="374"/>
      <c r="P206" s="370"/>
      <c r="Q206" s="372"/>
      <c r="R206" s="376"/>
      <c r="S206" s="378"/>
      <c r="T206" s="352"/>
      <c r="U206" s="354"/>
      <c r="V206" s="356"/>
      <c r="W206" s="11"/>
      <c r="X206" s="26" t="str">
        <f>IF(J205="","",IF(J205&lt;L205,1,0))</f>
        <v/>
      </c>
      <c r="Y206" s="26" t="str">
        <f>IF(M205="","",IF(M205&lt;O205,1,0))</f>
        <v/>
      </c>
      <c r="Z206" s="26" t="str">
        <f>IF(P205="","",IF(P205&lt;R205,1,0))</f>
        <v/>
      </c>
      <c r="AA206" s="11"/>
      <c r="AB206" s="24">
        <f>L205+O205+R205</f>
        <v>0</v>
      </c>
      <c r="AC206" s="236"/>
    </row>
    <row r="207" spans="1:29" s="28" customFormat="1" ht="18.75" hidden="1" customHeight="1" x14ac:dyDescent="0.15">
      <c r="A207" s="41"/>
      <c r="B207" s="357">
        <v>2</v>
      </c>
      <c r="C207" s="34"/>
      <c r="D207" s="17" t="s">
        <v>14</v>
      </c>
      <c r="E207" s="37"/>
      <c r="F207" s="18" t="s">
        <v>13</v>
      </c>
      <c r="G207" s="359" t="str">
        <f>IF(L205="","",L205)</f>
        <v/>
      </c>
      <c r="H207" s="361" t="s">
        <v>32</v>
      </c>
      <c r="I207" s="363" t="str">
        <f>IF(J205="","",J205)</f>
        <v/>
      </c>
      <c r="J207" s="365"/>
      <c r="K207" s="366"/>
      <c r="L207" s="366"/>
      <c r="M207" s="369"/>
      <c r="N207" s="371" t="s">
        <v>32</v>
      </c>
      <c r="O207" s="373"/>
      <c r="P207" s="369"/>
      <c r="Q207" s="371" t="s">
        <v>32</v>
      </c>
      <c r="R207" s="375"/>
      <c r="S207" s="377" t="str">
        <f>IF(C207="","",SUM(X207:Z207))</f>
        <v/>
      </c>
      <c r="T207" s="351" t="s">
        <v>32</v>
      </c>
      <c r="U207" s="353" t="str">
        <f>IF(C207="","",SUM(X208:Z208))</f>
        <v/>
      </c>
      <c r="V207" s="355"/>
      <c r="W207" s="11"/>
      <c r="X207" s="25" t="str">
        <f>IF(J205="","",IF(L205&gt;J205,1,0))</f>
        <v/>
      </c>
      <c r="Y207" s="25" t="str">
        <f>IF(M207="","",IF(M207&gt;O207,1,0))</f>
        <v/>
      </c>
      <c r="Z207" s="25" t="str">
        <f>IF(P207="","",IF(P207&gt;R207,1,0))</f>
        <v/>
      </c>
      <c r="AA207" s="11"/>
      <c r="AB207" s="23">
        <f>L205+M207+P207</f>
        <v>0</v>
      </c>
      <c r="AC207" s="235">
        <f>AB207-AB208</f>
        <v>0</v>
      </c>
    </row>
    <row r="208" spans="1:29" s="28" customFormat="1" ht="18.75" hidden="1" customHeight="1" x14ac:dyDescent="0.15">
      <c r="A208" s="41"/>
      <c r="B208" s="358"/>
      <c r="C208" s="35"/>
      <c r="D208" s="19" t="s">
        <v>14</v>
      </c>
      <c r="E208" s="38"/>
      <c r="F208" s="20" t="s">
        <v>13</v>
      </c>
      <c r="G208" s="360"/>
      <c r="H208" s="362"/>
      <c r="I208" s="364"/>
      <c r="J208" s="367"/>
      <c r="K208" s="368"/>
      <c r="L208" s="368"/>
      <c r="M208" s="370"/>
      <c r="N208" s="372"/>
      <c r="O208" s="374"/>
      <c r="P208" s="370"/>
      <c r="Q208" s="372"/>
      <c r="R208" s="376"/>
      <c r="S208" s="378"/>
      <c r="T208" s="352"/>
      <c r="U208" s="354"/>
      <c r="V208" s="356"/>
      <c r="W208" s="11"/>
      <c r="X208" s="26" t="str">
        <f>IF(J205="","",IF(J205&gt;L205,1,0))</f>
        <v/>
      </c>
      <c r="Y208" s="26" t="str">
        <f>IF(M207="","",IF(O207&gt;M207,1,0))</f>
        <v/>
      </c>
      <c r="Z208" s="26" t="str">
        <f>IF(P207="","",IF(R207&gt;P207,1,0))</f>
        <v/>
      </c>
      <c r="AA208" s="11"/>
      <c r="AB208" s="24">
        <f>J205+O207+R207</f>
        <v>0</v>
      </c>
      <c r="AC208" s="236"/>
    </row>
    <row r="209" spans="1:29" s="28" customFormat="1" ht="18.75" hidden="1" customHeight="1" x14ac:dyDescent="0.15">
      <c r="A209" s="41"/>
      <c r="B209" s="357">
        <v>3</v>
      </c>
      <c r="C209" s="36"/>
      <c r="D209" s="21" t="s">
        <v>14</v>
      </c>
      <c r="E209" s="39"/>
      <c r="F209" s="22" t="s">
        <v>13</v>
      </c>
      <c r="G209" s="359" t="str">
        <f>IF(O205="","",O205)</f>
        <v/>
      </c>
      <c r="H209" s="361" t="s">
        <v>32</v>
      </c>
      <c r="I209" s="383" t="str">
        <f>IF(M205="","",M205)</f>
        <v/>
      </c>
      <c r="J209" s="385" t="str">
        <f>IF(O207="","",O207)</f>
        <v/>
      </c>
      <c r="K209" s="351" t="s">
        <v>32</v>
      </c>
      <c r="L209" s="379" t="str">
        <f>IF(M207="","",M207)</f>
        <v/>
      </c>
      <c r="M209" s="365"/>
      <c r="N209" s="366"/>
      <c r="O209" s="381"/>
      <c r="P209" s="369"/>
      <c r="Q209" s="371" t="s">
        <v>32</v>
      </c>
      <c r="R209" s="375"/>
      <c r="S209" s="377" t="str">
        <f>IF(C209="","",SUM(X209:Z209))</f>
        <v/>
      </c>
      <c r="T209" s="351" t="s">
        <v>32</v>
      </c>
      <c r="U209" s="353" t="str">
        <f>IF(C209="","",SUM(X210:Z210))</f>
        <v/>
      </c>
      <c r="V209" s="355"/>
      <c r="W209" s="11"/>
      <c r="X209" s="25" t="str">
        <f>IF(M205="","",IF(O205&gt;M205,1,0))</f>
        <v/>
      </c>
      <c r="Y209" s="25" t="str">
        <f>IF(M207="","",IF(O207&gt;M207,1,0))</f>
        <v/>
      </c>
      <c r="Z209" s="25" t="str">
        <f>IF(P209="","",IF(P209&gt;R209,1,0))</f>
        <v/>
      </c>
      <c r="AA209" s="11"/>
      <c r="AB209" s="23">
        <f>O205+O207+P209</f>
        <v>0</v>
      </c>
      <c r="AC209" s="235">
        <f>AB209-AB210</f>
        <v>0</v>
      </c>
    </row>
    <row r="210" spans="1:29" s="28" customFormat="1" ht="18.75" hidden="1" customHeight="1" x14ac:dyDescent="0.15">
      <c r="A210" s="41"/>
      <c r="B210" s="358"/>
      <c r="C210" s="36"/>
      <c r="D210" s="21" t="s">
        <v>14</v>
      </c>
      <c r="E210" s="39"/>
      <c r="F210" s="22" t="s">
        <v>13</v>
      </c>
      <c r="G210" s="360"/>
      <c r="H210" s="362"/>
      <c r="I210" s="384"/>
      <c r="J210" s="386"/>
      <c r="K210" s="352"/>
      <c r="L210" s="380"/>
      <c r="M210" s="367"/>
      <c r="N210" s="368"/>
      <c r="O210" s="382"/>
      <c r="P210" s="370"/>
      <c r="Q210" s="372"/>
      <c r="R210" s="376"/>
      <c r="S210" s="378"/>
      <c r="T210" s="352"/>
      <c r="U210" s="354"/>
      <c r="V210" s="356"/>
      <c r="W210" s="11"/>
      <c r="X210" s="26" t="str">
        <f>IF(M205="","",IF(M205&gt;O205,1,0))</f>
        <v/>
      </c>
      <c r="Y210" s="26" t="str">
        <f>IF(M207="","",IF(M207&gt;O207,1,0))</f>
        <v/>
      </c>
      <c r="Z210" s="26" t="str">
        <f>IF(P209="","",IF(R209&gt;P209,1,0))</f>
        <v/>
      </c>
      <c r="AA210" s="11"/>
      <c r="AB210" s="24">
        <f>M205+M207+R209</f>
        <v>0</v>
      </c>
      <c r="AC210" s="236"/>
    </row>
    <row r="211" spans="1:29" s="28" customFormat="1" ht="18.75" hidden="1" customHeight="1" x14ac:dyDescent="0.15">
      <c r="A211" s="41"/>
      <c r="B211" s="357">
        <v>4</v>
      </c>
      <c r="C211" s="34"/>
      <c r="D211" s="17" t="s">
        <v>14</v>
      </c>
      <c r="E211" s="37"/>
      <c r="F211" s="18" t="s">
        <v>13</v>
      </c>
      <c r="G211" s="359" t="str">
        <f>IF(R205="","",R205)</f>
        <v/>
      </c>
      <c r="H211" s="361" t="s">
        <v>32</v>
      </c>
      <c r="I211" s="363" t="str">
        <f>IF(P205="","",P205)</f>
        <v/>
      </c>
      <c r="J211" s="377" t="str">
        <f>IF(R207="","",R207)</f>
        <v/>
      </c>
      <c r="K211" s="351" t="s">
        <v>32</v>
      </c>
      <c r="L211" s="353" t="str">
        <f>IF(P207="","",P207)</f>
        <v/>
      </c>
      <c r="M211" s="377" t="str">
        <f>IF(R209="","",R209)</f>
        <v/>
      </c>
      <c r="N211" s="351" t="s">
        <v>32</v>
      </c>
      <c r="O211" s="388" t="str">
        <f>IF(P209="","",P209)</f>
        <v/>
      </c>
      <c r="P211" s="365"/>
      <c r="Q211" s="366"/>
      <c r="R211" s="381"/>
      <c r="S211" s="377" t="str">
        <f>IF(C211="","",SUM(X211:Z211))</f>
        <v/>
      </c>
      <c r="T211" s="351" t="s">
        <v>32</v>
      </c>
      <c r="U211" s="353" t="str">
        <f>IF(C211="","",SUM(X212:Z212))</f>
        <v/>
      </c>
      <c r="V211" s="355"/>
      <c r="W211" s="11"/>
      <c r="X211" s="25" t="str">
        <f>IF(P205="","",IF(R205&gt;P205,1,0))</f>
        <v/>
      </c>
      <c r="Y211" s="25" t="str">
        <f>IF(P207="","",IF(R207&gt;P207,1,0))</f>
        <v/>
      </c>
      <c r="Z211" s="25" t="str">
        <f>IF(P209="","",IF(R209&gt;P209,1,0))</f>
        <v/>
      </c>
      <c r="AA211" s="11"/>
      <c r="AB211" s="23">
        <f>R205+R207+R209</f>
        <v>0</v>
      </c>
      <c r="AC211" s="235">
        <f>AB211-AB212</f>
        <v>0</v>
      </c>
    </row>
    <row r="212" spans="1:29" s="28" customFormat="1" ht="18.75" hidden="1" customHeight="1" x14ac:dyDescent="0.15">
      <c r="A212" s="41"/>
      <c r="B212" s="358"/>
      <c r="C212" s="35"/>
      <c r="D212" s="19" t="s">
        <v>14</v>
      </c>
      <c r="E212" s="38"/>
      <c r="F212" s="20" t="s">
        <v>13</v>
      </c>
      <c r="G212" s="360"/>
      <c r="H212" s="362"/>
      <c r="I212" s="364"/>
      <c r="J212" s="378"/>
      <c r="K212" s="352"/>
      <c r="L212" s="354"/>
      <c r="M212" s="378"/>
      <c r="N212" s="352"/>
      <c r="O212" s="389"/>
      <c r="P212" s="367"/>
      <c r="Q212" s="368"/>
      <c r="R212" s="382"/>
      <c r="S212" s="378"/>
      <c r="T212" s="352"/>
      <c r="U212" s="354"/>
      <c r="V212" s="356"/>
      <c r="W212" s="11"/>
      <c r="X212" s="26" t="str">
        <f>IF(P205="","",IF(P205&gt;R205,1,0))</f>
        <v/>
      </c>
      <c r="Y212" s="26" t="str">
        <f>IF(P207="","",IF(P207&gt;R207,1,0))</f>
        <v/>
      </c>
      <c r="Z212" s="26" t="str">
        <f>IF(P209="","",IF(P209&gt;R209,1,0))</f>
        <v/>
      </c>
      <c r="AA212" s="11"/>
      <c r="AB212" s="24">
        <f>P205+P207+P209</f>
        <v>0</v>
      </c>
      <c r="AC212" s="236"/>
    </row>
    <row r="213" spans="1:29" s="28" customFormat="1" ht="31.5" hidden="1" customHeight="1" x14ac:dyDescent="0.2">
      <c r="A213" s="41"/>
      <c r="B213" s="27"/>
      <c r="C213" s="43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1"/>
      <c r="AA213" s="11"/>
      <c r="AB213" s="11"/>
      <c r="AC213" s="11"/>
    </row>
    <row r="214" spans="1:29" s="28" customFormat="1" ht="18.75" hidden="1" customHeight="1" x14ac:dyDescent="0.15">
      <c r="A214" s="41">
        <v>21</v>
      </c>
      <c r="B214" s="387"/>
      <c r="C214" s="339"/>
      <c r="D214" s="339"/>
      <c r="E214" s="339"/>
      <c r="F214" s="340"/>
      <c r="G214" s="344" t="str">
        <f>IF(C216="","",LEFT(C216,FIND("　",C216,1)-1))</f>
        <v/>
      </c>
      <c r="H214" s="345"/>
      <c r="I214" s="346"/>
      <c r="J214" s="344" t="str">
        <f>IF(C218="","",LEFT(C218,FIND("　",C218)-1))</f>
        <v/>
      </c>
      <c r="K214" s="345"/>
      <c r="L214" s="345"/>
      <c r="M214" s="344" t="str">
        <f>IF(C220="","",LEFT(C220,FIND("　",C220)-1))</f>
        <v/>
      </c>
      <c r="N214" s="345"/>
      <c r="O214" s="345"/>
      <c r="P214" s="344" t="str">
        <f>IF(C222="","",LEFT(C222,FIND("　",C222)-1))</f>
        <v/>
      </c>
      <c r="Q214" s="345"/>
      <c r="R214" s="346"/>
      <c r="S214" s="347" t="s">
        <v>33</v>
      </c>
      <c r="T214" s="348"/>
      <c r="U214" s="348"/>
      <c r="V214" s="332" t="s">
        <v>16</v>
      </c>
      <c r="W214" s="11"/>
      <c r="X214" s="25" t="s">
        <v>34</v>
      </c>
      <c r="Y214" s="25" t="s">
        <v>34</v>
      </c>
      <c r="Z214" s="25" t="s">
        <v>34</v>
      </c>
      <c r="AA214" s="11"/>
      <c r="AB214" s="23" t="s">
        <v>36</v>
      </c>
      <c r="AC214" s="253" t="s">
        <v>38</v>
      </c>
    </row>
    <row r="215" spans="1:29" s="28" customFormat="1" ht="18.75" hidden="1" customHeight="1" x14ac:dyDescent="0.15">
      <c r="A215" s="41"/>
      <c r="B215" s="341"/>
      <c r="C215" s="342"/>
      <c r="D215" s="342"/>
      <c r="E215" s="342"/>
      <c r="F215" s="343"/>
      <c r="G215" s="334" t="str">
        <f>IF(C217="","",LEFT(C217,FIND("　",C217,1)-1))</f>
        <v/>
      </c>
      <c r="H215" s="335"/>
      <c r="I215" s="336"/>
      <c r="J215" s="334" t="str">
        <f>IF(C219="","",LEFT(C219,FIND("　",C219)-1))</f>
        <v/>
      </c>
      <c r="K215" s="335"/>
      <c r="L215" s="335"/>
      <c r="M215" s="334" t="str">
        <f>IF(C221="","",LEFT(C221,FIND("　",C221)-1))</f>
        <v/>
      </c>
      <c r="N215" s="335"/>
      <c r="O215" s="335"/>
      <c r="P215" s="334" t="str">
        <f>IF(C223="","",LEFT(C223,FIND("　",C223)-1))</f>
        <v/>
      </c>
      <c r="Q215" s="335"/>
      <c r="R215" s="336"/>
      <c r="S215" s="349"/>
      <c r="T215" s="350"/>
      <c r="U215" s="350"/>
      <c r="V215" s="333"/>
      <c r="W215" s="11"/>
      <c r="X215" s="26" t="s">
        <v>35</v>
      </c>
      <c r="Y215" s="26" t="s">
        <v>35</v>
      </c>
      <c r="Z215" s="26" t="s">
        <v>35</v>
      </c>
      <c r="AA215" s="11"/>
      <c r="AB215" s="24" t="s">
        <v>37</v>
      </c>
      <c r="AC215" s="254"/>
    </row>
    <row r="216" spans="1:29" s="28" customFormat="1" ht="18.75" hidden="1" customHeight="1" x14ac:dyDescent="0.15">
      <c r="A216" s="41"/>
      <c r="B216" s="357">
        <v>1</v>
      </c>
      <c r="C216" s="32"/>
      <c r="D216" s="17" t="s">
        <v>14</v>
      </c>
      <c r="E216" s="37"/>
      <c r="F216" s="18" t="s">
        <v>13</v>
      </c>
      <c r="G216" s="365"/>
      <c r="H216" s="366"/>
      <c r="I216" s="366"/>
      <c r="J216" s="369"/>
      <c r="K216" s="371" t="s">
        <v>32</v>
      </c>
      <c r="L216" s="373"/>
      <c r="M216" s="369"/>
      <c r="N216" s="371" t="s">
        <v>32</v>
      </c>
      <c r="O216" s="373"/>
      <c r="P216" s="369"/>
      <c r="Q216" s="371" t="s">
        <v>32</v>
      </c>
      <c r="R216" s="375"/>
      <c r="S216" s="377" t="str">
        <f>IF(C216="","",SUM(X216:Z216))</f>
        <v/>
      </c>
      <c r="T216" s="351" t="s">
        <v>32</v>
      </c>
      <c r="U216" s="353" t="str">
        <f>IF(C216="","",SUM(X217:Z217))</f>
        <v/>
      </c>
      <c r="V216" s="355"/>
      <c r="W216" s="11"/>
      <c r="X216" s="25" t="str">
        <f>IF(J216="","",IF(J216&gt;L216,1,0))</f>
        <v/>
      </c>
      <c r="Y216" s="25" t="str">
        <f>IF(M216="","",IF(M216&gt;O216,1,0))</f>
        <v/>
      </c>
      <c r="Z216" s="25" t="str">
        <f>IF(P216="","",IF(P216&gt;R216,1,0))</f>
        <v/>
      </c>
      <c r="AA216" s="11"/>
      <c r="AB216" s="23">
        <f>J216+M216+P216</f>
        <v>0</v>
      </c>
      <c r="AC216" s="235">
        <f>AB216-AB217</f>
        <v>0</v>
      </c>
    </row>
    <row r="217" spans="1:29" s="28" customFormat="1" ht="18.75" hidden="1" customHeight="1" x14ac:dyDescent="0.15">
      <c r="A217" s="41"/>
      <c r="B217" s="358"/>
      <c r="C217" s="33"/>
      <c r="D217" s="19" t="s">
        <v>14</v>
      </c>
      <c r="E217" s="38"/>
      <c r="F217" s="20" t="s">
        <v>13</v>
      </c>
      <c r="G217" s="367"/>
      <c r="H217" s="368"/>
      <c r="I217" s="368"/>
      <c r="J217" s="370"/>
      <c r="K217" s="372"/>
      <c r="L217" s="374"/>
      <c r="M217" s="370"/>
      <c r="N217" s="372"/>
      <c r="O217" s="374"/>
      <c r="P217" s="370"/>
      <c r="Q217" s="372"/>
      <c r="R217" s="376"/>
      <c r="S217" s="378"/>
      <c r="T217" s="352"/>
      <c r="U217" s="354"/>
      <c r="V217" s="356"/>
      <c r="W217" s="11"/>
      <c r="X217" s="26" t="str">
        <f>IF(J216="","",IF(J216&lt;L216,1,0))</f>
        <v/>
      </c>
      <c r="Y217" s="26" t="str">
        <f>IF(M216="","",IF(M216&lt;O216,1,0))</f>
        <v/>
      </c>
      <c r="Z217" s="26" t="str">
        <f>IF(P216="","",IF(P216&lt;R216,1,0))</f>
        <v/>
      </c>
      <c r="AA217" s="11"/>
      <c r="AB217" s="24">
        <f>L216+O216+R216</f>
        <v>0</v>
      </c>
      <c r="AC217" s="236"/>
    </row>
    <row r="218" spans="1:29" s="28" customFormat="1" ht="18.75" hidden="1" customHeight="1" x14ac:dyDescent="0.15">
      <c r="A218" s="41"/>
      <c r="B218" s="357">
        <v>2</v>
      </c>
      <c r="C218" s="34"/>
      <c r="D218" s="17" t="s">
        <v>14</v>
      </c>
      <c r="E218" s="37"/>
      <c r="F218" s="18" t="s">
        <v>13</v>
      </c>
      <c r="G218" s="359" t="str">
        <f>IF(L216="","",L216)</f>
        <v/>
      </c>
      <c r="H218" s="361" t="s">
        <v>32</v>
      </c>
      <c r="I218" s="363" t="str">
        <f>IF(J216="","",J216)</f>
        <v/>
      </c>
      <c r="J218" s="365"/>
      <c r="K218" s="366"/>
      <c r="L218" s="366"/>
      <c r="M218" s="369"/>
      <c r="N218" s="371" t="s">
        <v>32</v>
      </c>
      <c r="O218" s="373"/>
      <c r="P218" s="369"/>
      <c r="Q218" s="371" t="s">
        <v>32</v>
      </c>
      <c r="R218" s="375"/>
      <c r="S218" s="377" t="str">
        <f>IF(C218="","",SUM(X218:Z218))</f>
        <v/>
      </c>
      <c r="T218" s="351" t="s">
        <v>32</v>
      </c>
      <c r="U218" s="353" t="str">
        <f>IF(C218="","",SUM(X219:Z219))</f>
        <v/>
      </c>
      <c r="V218" s="355"/>
      <c r="W218" s="11"/>
      <c r="X218" s="25" t="str">
        <f>IF(J216="","",IF(L216&gt;J216,1,0))</f>
        <v/>
      </c>
      <c r="Y218" s="25" t="str">
        <f>IF(M218="","",IF(M218&gt;O218,1,0))</f>
        <v/>
      </c>
      <c r="Z218" s="25" t="str">
        <f>IF(P218="","",IF(P218&gt;R218,1,0))</f>
        <v/>
      </c>
      <c r="AA218" s="11"/>
      <c r="AB218" s="23">
        <f>L216+M218+P218</f>
        <v>0</v>
      </c>
      <c r="AC218" s="235">
        <f>AB218-AB219</f>
        <v>0</v>
      </c>
    </row>
    <row r="219" spans="1:29" s="28" customFormat="1" ht="18.75" hidden="1" customHeight="1" x14ac:dyDescent="0.15">
      <c r="A219" s="41"/>
      <c r="B219" s="358"/>
      <c r="C219" s="35"/>
      <c r="D219" s="19" t="s">
        <v>14</v>
      </c>
      <c r="E219" s="38"/>
      <c r="F219" s="20" t="s">
        <v>13</v>
      </c>
      <c r="G219" s="360"/>
      <c r="H219" s="362"/>
      <c r="I219" s="364"/>
      <c r="J219" s="367"/>
      <c r="K219" s="368"/>
      <c r="L219" s="368"/>
      <c r="M219" s="370"/>
      <c r="N219" s="372"/>
      <c r="O219" s="374"/>
      <c r="P219" s="370"/>
      <c r="Q219" s="372"/>
      <c r="R219" s="376"/>
      <c r="S219" s="378"/>
      <c r="T219" s="352"/>
      <c r="U219" s="354"/>
      <c r="V219" s="356"/>
      <c r="W219" s="11"/>
      <c r="X219" s="26" t="str">
        <f>IF(J216="","",IF(J216&gt;L216,1,0))</f>
        <v/>
      </c>
      <c r="Y219" s="26" t="str">
        <f>IF(M218="","",IF(O218&gt;M218,1,0))</f>
        <v/>
      </c>
      <c r="Z219" s="26" t="str">
        <f>IF(P218="","",IF(R218&gt;P218,1,0))</f>
        <v/>
      </c>
      <c r="AA219" s="11"/>
      <c r="AB219" s="24">
        <f>J216+O218+R218</f>
        <v>0</v>
      </c>
      <c r="AC219" s="236"/>
    </row>
    <row r="220" spans="1:29" s="28" customFormat="1" ht="18.75" hidden="1" customHeight="1" x14ac:dyDescent="0.15">
      <c r="A220" s="41"/>
      <c r="B220" s="357">
        <v>3</v>
      </c>
      <c r="C220" s="36"/>
      <c r="D220" s="21" t="s">
        <v>14</v>
      </c>
      <c r="E220" s="39"/>
      <c r="F220" s="22" t="s">
        <v>13</v>
      </c>
      <c r="G220" s="359" t="str">
        <f>IF(O216="","",O216)</f>
        <v/>
      </c>
      <c r="H220" s="361" t="s">
        <v>32</v>
      </c>
      <c r="I220" s="383" t="str">
        <f>IF(M216="","",M216)</f>
        <v/>
      </c>
      <c r="J220" s="385" t="str">
        <f>IF(O218="","",O218)</f>
        <v/>
      </c>
      <c r="K220" s="351" t="s">
        <v>32</v>
      </c>
      <c r="L220" s="379" t="str">
        <f>IF(M218="","",M218)</f>
        <v/>
      </c>
      <c r="M220" s="365"/>
      <c r="N220" s="366"/>
      <c r="O220" s="381"/>
      <c r="P220" s="369"/>
      <c r="Q220" s="371" t="s">
        <v>32</v>
      </c>
      <c r="R220" s="375"/>
      <c r="S220" s="377" t="str">
        <f>IF(C220="","",SUM(X220:Z220))</f>
        <v/>
      </c>
      <c r="T220" s="351" t="s">
        <v>32</v>
      </c>
      <c r="U220" s="353" t="str">
        <f>IF(C220="","",SUM(X221:Z221))</f>
        <v/>
      </c>
      <c r="V220" s="355"/>
      <c r="W220" s="11"/>
      <c r="X220" s="25" t="str">
        <f>IF(M216="","",IF(O216&gt;M216,1,0))</f>
        <v/>
      </c>
      <c r="Y220" s="25" t="str">
        <f>IF(M218="","",IF(O218&gt;M218,1,0))</f>
        <v/>
      </c>
      <c r="Z220" s="25" t="str">
        <f>IF(P220="","",IF(P220&gt;R220,1,0))</f>
        <v/>
      </c>
      <c r="AA220" s="11"/>
      <c r="AB220" s="23">
        <f>O216+O218+P220</f>
        <v>0</v>
      </c>
      <c r="AC220" s="235">
        <f>AB220-AB221</f>
        <v>0</v>
      </c>
    </row>
    <row r="221" spans="1:29" s="28" customFormat="1" ht="18.75" hidden="1" customHeight="1" x14ac:dyDescent="0.15">
      <c r="A221" s="41"/>
      <c r="B221" s="358"/>
      <c r="C221" s="36"/>
      <c r="D221" s="21" t="s">
        <v>14</v>
      </c>
      <c r="E221" s="39"/>
      <c r="F221" s="22" t="s">
        <v>13</v>
      </c>
      <c r="G221" s="360"/>
      <c r="H221" s="362"/>
      <c r="I221" s="384"/>
      <c r="J221" s="386"/>
      <c r="K221" s="352"/>
      <c r="L221" s="380"/>
      <c r="M221" s="367"/>
      <c r="N221" s="368"/>
      <c r="O221" s="382"/>
      <c r="P221" s="370"/>
      <c r="Q221" s="372"/>
      <c r="R221" s="376"/>
      <c r="S221" s="378"/>
      <c r="T221" s="352"/>
      <c r="U221" s="354"/>
      <c r="V221" s="356"/>
      <c r="W221" s="11"/>
      <c r="X221" s="26" t="str">
        <f>IF(M216="","",IF(M216&gt;O216,1,0))</f>
        <v/>
      </c>
      <c r="Y221" s="26" t="str">
        <f>IF(M218="","",IF(M218&gt;O218,1,0))</f>
        <v/>
      </c>
      <c r="Z221" s="26" t="str">
        <f>IF(P220="","",IF(R220&gt;P220,1,0))</f>
        <v/>
      </c>
      <c r="AA221" s="11"/>
      <c r="AB221" s="24">
        <f>M216+M218+R220</f>
        <v>0</v>
      </c>
      <c r="AC221" s="236"/>
    </row>
    <row r="222" spans="1:29" s="28" customFormat="1" ht="18.75" hidden="1" customHeight="1" x14ac:dyDescent="0.15">
      <c r="A222" s="41"/>
      <c r="B222" s="357">
        <v>4</v>
      </c>
      <c r="C222" s="34"/>
      <c r="D222" s="17" t="s">
        <v>14</v>
      </c>
      <c r="E222" s="37"/>
      <c r="F222" s="18" t="s">
        <v>13</v>
      </c>
      <c r="G222" s="359" t="str">
        <f>IF(R216="","",R216)</f>
        <v/>
      </c>
      <c r="H222" s="361" t="s">
        <v>32</v>
      </c>
      <c r="I222" s="363" t="str">
        <f>IF(P216="","",P216)</f>
        <v/>
      </c>
      <c r="J222" s="377" t="str">
        <f>IF(R218="","",R218)</f>
        <v/>
      </c>
      <c r="K222" s="351" t="s">
        <v>32</v>
      </c>
      <c r="L222" s="353" t="str">
        <f>IF(P218="","",P218)</f>
        <v/>
      </c>
      <c r="M222" s="377" t="str">
        <f>IF(R220="","",R220)</f>
        <v/>
      </c>
      <c r="N222" s="351" t="s">
        <v>32</v>
      </c>
      <c r="O222" s="388" t="str">
        <f>IF(P220="","",P220)</f>
        <v/>
      </c>
      <c r="P222" s="365"/>
      <c r="Q222" s="366"/>
      <c r="R222" s="381"/>
      <c r="S222" s="377" t="str">
        <f>IF(C222="","",SUM(X222:Z222))</f>
        <v/>
      </c>
      <c r="T222" s="351" t="s">
        <v>32</v>
      </c>
      <c r="U222" s="353" t="str">
        <f>IF(C222="","",SUM(X223:Z223))</f>
        <v/>
      </c>
      <c r="V222" s="355"/>
      <c r="W222" s="11"/>
      <c r="X222" s="25" t="str">
        <f>IF(P216="","",IF(R216&gt;P216,1,0))</f>
        <v/>
      </c>
      <c r="Y222" s="25" t="str">
        <f>IF(P218="","",IF(R218&gt;P218,1,0))</f>
        <v/>
      </c>
      <c r="Z222" s="25" t="str">
        <f>IF(P220="","",IF(R220&gt;P220,1,0))</f>
        <v/>
      </c>
      <c r="AA222" s="11"/>
      <c r="AB222" s="23">
        <f>R216+R218+R220</f>
        <v>0</v>
      </c>
      <c r="AC222" s="235">
        <f>AB222-AB223</f>
        <v>0</v>
      </c>
    </row>
    <row r="223" spans="1:29" s="28" customFormat="1" ht="18.75" hidden="1" customHeight="1" x14ac:dyDescent="0.15">
      <c r="A223" s="41"/>
      <c r="B223" s="358"/>
      <c r="C223" s="35"/>
      <c r="D223" s="19" t="s">
        <v>14</v>
      </c>
      <c r="E223" s="38"/>
      <c r="F223" s="20" t="s">
        <v>13</v>
      </c>
      <c r="G223" s="360"/>
      <c r="H223" s="362"/>
      <c r="I223" s="364"/>
      <c r="J223" s="378"/>
      <c r="K223" s="352"/>
      <c r="L223" s="354"/>
      <c r="M223" s="378"/>
      <c r="N223" s="352"/>
      <c r="O223" s="389"/>
      <c r="P223" s="367"/>
      <c r="Q223" s="368"/>
      <c r="R223" s="382"/>
      <c r="S223" s="378"/>
      <c r="T223" s="352"/>
      <c r="U223" s="354"/>
      <c r="V223" s="356"/>
      <c r="W223" s="11"/>
      <c r="X223" s="26" t="str">
        <f>IF(P216="","",IF(P216&gt;R216,1,0))</f>
        <v/>
      </c>
      <c r="Y223" s="26" t="str">
        <f>IF(P218="","",IF(P218&gt;R218,1,0))</f>
        <v/>
      </c>
      <c r="Z223" s="26" t="str">
        <f>IF(P220="","",IF(P220&gt;R220,1,0))</f>
        <v/>
      </c>
      <c r="AA223" s="11"/>
      <c r="AB223" s="24">
        <f>P216+P218+P220</f>
        <v>0</v>
      </c>
      <c r="AC223" s="236"/>
    </row>
    <row r="224" spans="1:29" s="28" customFormat="1" ht="31.5" hidden="1" customHeight="1" x14ac:dyDescent="0.2">
      <c r="A224" s="41"/>
      <c r="B224" s="27"/>
      <c r="C224" s="43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1"/>
      <c r="AA224" s="11"/>
      <c r="AB224" s="11"/>
      <c r="AC224" s="11"/>
    </row>
    <row r="225" spans="1:29" s="28" customFormat="1" ht="18.75" hidden="1" customHeight="1" x14ac:dyDescent="0.15">
      <c r="A225" s="41">
        <v>22</v>
      </c>
      <c r="B225" s="387"/>
      <c r="C225" s="339"/>
      <c r="D225" s="339"/>
      <c r="E225" s="339"/>
      <c r="F225" s="340"/>
      <c r="G225" s="344" t="str">
        <f>IF(C227="","",LEFT(C227,FIND("　",C227,1)-1))</f>
        <v/>
      </c>
      <c r="H225" s="345"/>
      <c r="I225" s="346"/>
      <c r="J225" s="344" t="str">
        <f>IF(C229="","",LEFT(C229,FIND("　",C229)-1))</f>
        <v/>
      </c>
      <c r="K225" s="345"/>
      <c r="L225" s="345"/>
      <c r="M225" s="344" t="str">
        <f>IF(C231="","",LEFT(C231,FIND("　",C231)-1))</f>
        <v/>
      </c>
      <c r="N225" s="345"/>
      <c r="O225" s="345"/>
      <c r="P225" s="344" t="str">
        <f>IF(C233="","",LEFT(C233,FIND("　",C233)-1))</f>
        <v/>
      </c>
      <c r="Q225" s="345"/>
      <c r="R225" s="346"/>
      <c r="S225" s="347" t="s">
        <v>33</v>
      </c>
      <c r="T225" s="348"/>
      <c r="U225" s="348"/>
      <c r="V225" s="332" t="s">
        <v>16</v>
      </c>
      <c r="W225" s="11"/>
      <c r="X225" s="25" t="s">
        <v>34</v>
      </c>
      <c r="Y225" s="25" t="s">
        <v>34</v>
      </c>
      <c r="Z225" s="25" t="s">
        <v>34</v>
      </c>
      <c r="AA225" s="11"/>
      <c r="AB225" s="23" t="s">
        <v>36</v>
      </c>
      <c r="AC225" s="253" t="s">
        <v>38</v>
      </c>
    </row>
    <row r="226" spans="1:29" s="28" customFormat="1" ht="18.75" hidden="1" customHeight="1" x14ac:dyDescent="0.15">
      <c r="A226" s="41"/>
      <c r="B226" s="341"/>
      <c r="C226" s="342"/>
      <c r="D226" s="342"/>
      <c r="E226" s="342"/>
      <c r="F226" s="343"/>
      <c r="G226" s="334" t="str">
        <f>IF(C228="","",LEFT(C228,FIND("　",C228,1)-1))</f>
        <v/>
      </c>
      <c r="H226" s="335"/>
      <c r="I226" s="336"/>
      <c r="J226" s="334" t="str">
        <f>IF(C230="","",LEFT(C230,FIND("　",C230)-1))</f>
        <v/>
      </c>
      <c r="K226" s="335"/>
      <c r="L226" s="335"/>
      <c r="M226" s="334" t="str">
        <f>IF(C232="","",LEFT(C232,FIND("　",C232)-1))</f>
        <v/>
      </c>
      <c r="N226" s="335"/>
      <c r="O226" s="335"/>
      <c r="P226" s="334" t="str">
        <f>IF(C234="","",LEFT(C234,FIND("　",C234)-1))</f>
        <v/>
      </c>
      <c r="Q226" s="335"/>
      <c r="R226" s="336"/>
      <c r="S226" s="349"/>
      <c r="T226" s="350"/>
      <c r="U226" s="350"/>
      <c r="V226" s="333"/>
      <c r="W226" s="11"/>
      <c r="X226" s="26" t="s">
        <v>35</v>
      </c>
      <c r="Y226" s="26" t="s">
        <v>35</v>
      </c>
      <c r="Z226" s="26" t="s">
        <v>35</v>
      </c>
      <c r="AA226" s="11"/>
      <c r="AB226" s="24" t="s">
        <v>37</v>
      </c>
      <c r="AC226" s="254"/>
    </row>
    <row r="227" spans="1:29" s="28" customFormat="1" ht="18.75" hidden="1" customHeight="1" x14ac:dyDescent="0.15">
      <c r="A227" s="41"/>
      <c r="B227" s="357">
        <v>1</v>
      </c>
      <c r="C227" s="32"/>
      <c r="D227" s="17" t="s">
        <v>14</v>
      </c>
      <c r="E227" s="37"/>
      <c r="F227" s="18" t="s">
        <v>13</v>
      </c>
      <c r="G227" s="365"/>
      <c r="H227" s="366"/>
      <c r="I227" s="366"/>
      <c r="J227" s="369"/>
      <c r="K227" s="371" t="s">
        <v>32</v>
      </c>
      <c r="L227" s="373"/>
      <c r="M227" s="369"/>
      <c r="N227" s="371" t="s">
        <v>32</v>
      </c>
      <c r="O227" s="373"/>
      <c r="P227" s="369"/>
      <c r="Q227" s="371" t="s">
        <v>32</v>
      </c>
      <c r="R227" s="375"/>
      <c r="S227" s="377" t="str">
        <f>IF(C227="","",SUM(X227:Z227))</f>
        <v/>
      </c>
      <c r="T227" s="351" t="s">
        <v>32</v>
      </c>
      <c r="U227" s="353" t="str">
        <f>IF(C227="","",SUM(X228:Z228))</f>
        <v/>
      </c>
      <c r="V227" s="355"/>
      <c r="W227" s="11"/>
      <c r="X227" s="25" t="str">
        <f>IF(J227="","",IF(J227&gt;L227,1,0))</f>
        <v/>
      </c>
      <c r="Y227" s="25" t="str">
        <f>IF(M227="","",IF(M227&gt;O227,1,0))</f>
        <v/>
      </c>
      <c r="Z227" s="25" t="str">
        <f>IF(P227="","",IF(P227&gt;R227,1,0))</f>
        <v/>
      </c>
      <c r="AA227" s="11"/>
      <c r="AB227" s="23">
        <f>J227+M227+P227</f>
        <v>0</v>
      </c>
      <c r="AC227" s="235">
        <f>AB227-AB228</f>
        <v>0</v>
      </c>
    </row>
    <row r="228" spans="1:29" s="28" customFormat="1" ht="18.75" hidden="1" customHeight="1" x14ac:dyDescent="0.15">
      <c r="A228" s="41"/>
      <c r="B228" s="358"/>
      <c r="C228" s="33"/>
      <c r="D228" s="19" t="s">
        <v>14</v>
      </c>
      <c r="E228" s="38"/>
      <c r="F228" s="20" t="s">
        <v>13</v>
      </c>
      <c r="G228" s="367"/>
      <c r="H228" s="368"/>
      <c r="I228" s="368"/>
      <c r="J228" s="370"/>
      <c r="K228" s="372"/>
      <c r="L228" s="374"/>
      <c r="M228" s="370"/>
      <c r="N228" s="372"/>
      <c r="O228" s="374"/>
      <c r="P228" s="370"/>
      <c r="Q228" s="372"/>
      <c r="R228" s="376"/>
      <c r="S228" s="378"/>
      <c r="T228" s="352"/>
      <c r="U228" s="354"/>
      <c r="V228" s="356"/>
      <c r="W228" s="11"/>
      <c r="X228" s="26" t="str">
        <f>IF(J227="","",IF(J227&lt;L227,1,0))</f>
        <v/>
      </c>
      <c r="Y228" s="26" t="str">
        <f>IF(M227="","",IF(M227&lt;O227,1,0))</f>
        <v/>
      </c>
      <c r="Z228" s="26" t="str">
        <f>IF(P227="","",IF(P227&lt;R227,1,0))</f>
        <v/>
      </c>
      <c r="AA228" s="11"/>
      <c r="AB228" s="24">
        <f>L227+O227+R227</f>
        <v>0</v>
      </c>
      <c r="AC228" s="236"/>
    </row>
    <row r="229" spans="1:29" s="28" customFormat="1" ht="18.75" hidden="1" customHeight="1" x14ac:dyDescent="0.15">
      <c r="A229" s="41"/>
      <c r="B229" s="357">
        <v>2</v>
      </c>
      <c r="C229" s="34"/>
      <c r="D229" s="17" t="s">
        <v>14</v>
      </c>
      <c r="E229" s="37"/>
      <c r="F229" s="18" t="s">
        <v>13</v>
      </c>
      <c r="G229" s="359" t="str">
        <f>IF(L227="","",L227)</f>
        <v/>
      </c>
      <c r="H229" s="361" t="s">
        <v>32</v>
      </c>
      <c r="I229" s="363" t="str">
        <f>IF(J227="","",J227)</f>
        <v/>
      </c>
      <c r="J229" s="365"/>
      <c r="K229" s="366"/>
      <c r="L229" s="366"/>
      <c r="M229" s="369"/>
      <c r="N229" s="371" t="s">
        <v>32</v>
      </c>
      <c r="O229" s="373"/>
      <c r="P229" s="369"/>
      <c r="Q229" s="371" t="s">
        <v>32</v>
      </c>
      <c r="R229" s="375"/>
      <c r="S229" s="377" t="str">
        <f>IF(C229="","",SUM(X229:Z229))</f>
        <v/>
      </c>
      <c r="T229" s="351" t="s">
        <v>32</v>
      </c>
      <c r="U229" s="353" t="str">
        <f>IF(C229="","",SUM(X230:Z230))</f>
        <v/>
      </c>
      <c r="V229" s="355"/>
      <c r="W229" s="11"/>
      <c r="X229" s="25" t="str">
        <f>IF(J227="","",IF(L227&gt;J227,1,0))</f>
        <v/>
      </c>
      <c r="Y229" s="25" t="str">
        <f>IF(M229="","",IF(M229&gt;O229,1,0))</f>
        <v/>
      </c>
      <c r="Z229" s="25" t="str">
        <f>IF(P229="","",IF(P229&gt;R229,1,0))</f>
        <v/>
      </c>
      <c r="AA229" s="11"/>
      <c r="AB229" s="23">
        <f>O227+M229+P229</f>
        <v>0</v>
      </c>
      <c r="AC229" s="235">
        <f>AB229-AB230</f>
        <v>0</v>
      </c>
    </row>
    <row r="230" spans="1:29" s="28" customFormat="1" ht="18.75" hidden="1" customHeight="1" x14ac:dyDescent="0.15">
      <c r="A230" s="41"/>
      <c r="B230" s="358"/>
      <c r="C230" s="35"/>
      <c r="D230" s="19" t="s">
        <v>14</v>
      </c>
      <c r="E230" s="38"/>
      <c r="F230" s="20" t="s">
        <v>13</v>
      </c>
      <c r="G230" s="360"/>
      <c r="H230" s="362"/>
      <c r="I230" s="364"/>
      <c r="J230" s="367"/>
      <c r="K230" s="368"/>
      <c r="L230" s="368"/>
      <c r="M230" s="370"/>
      <c r="N230" s="372"/>
      <c r="O230" s="374"/>
      <c r="P230" s="370"/>
      <c r="Q230" s="372"/>
      <c r="R230" s="376"/>
      <c r="S230" s="378"/>
      <c r="T230" s="352"/>
      <c r="U230" s="354"/>
      <c r="V230" s="356"/>
      <c r="W230" s="11"/>
      <c r="X230" s="26" t="str">
        <f>IF(J227="","",IF(J227&gt;L227,1,0))</f>
        <v/>
      </c>
      <c r="Y230" s="26" t="str">
        <f>IF(M229="","",IF(O229&gt;M229,1,0))</f>
        <v/>
      </c>
      <c r="Z230" s="26" t="str">
        <f>IF(P229="","",IF(R229&gt;P229,1,0))</f>
        <v/>
      </c>
      <c r="AA230" s="11"/>
      <c r="AB230" s="24">
        <f>J227+O229+R229</f>
        <v>0</v>
      </c>
      <c r="AC230" s="236"/>
    </row>
    <row r="231" spans="1:29" s="28" customFormat="1" ht="18.75" hidden="1" customHeight="1" x14ac:dyDescent="0.15">
      <c r="A231" s="41"/>
      <c r="B231" s="357">
        <v>3</v>
      </c>
      <c r="C231" s="36"/>
      <c r="D231" s="21" t="s">
        <v>14</v>
      </c>
      <c r="E231" s="39"/>
      <c r="F231" s="22" t="s">
        <v>13</v>
      </c>
      <c r="G231" s="359" t="str">
        <f>IF(O227="","",O227)</f>
        <v/>
      </c>
      <c r="H231" s="361" t="s">
        <v>32</v>
      </c>
      <c r="I231" s="383" t="str">
        <f>IF(M227="","",M227)</f>
        <v/>
      </c>
      <c r="J231" s="385" t="str">
        <f>IF(O229="","",O229)</f>
        <v/>
      </c>
      <c r="K231" s="351" t="s">
        <v>32</v>
      </c>
      <c r="L231" s="379" t="str">
        <f>IF(M229="","",M229)</f>
        <v/>
      </c>
      <c r="M231" s="365"/>
      <c r="N231" s="366"/>
      <c r="O231" s="381"/>
      <c r="P231" s="369"/>
      <c r="Q231" s="371" t="s">
        <v>32</v>
      </c>
      <c r="R231" s="375"/>
      <c r="S231" s="377" t="str">
        <f>IF(C231="","",SUM(X231:Z231))</f>
        <v/>
      </c>
      <c r="T231" s="351" t="s">
        <v>32</v>
      </c>
      <c r="U231" s="353" t="str">
        <f>IF(C231="","",SUM(X232:Z232))</f>
        <v/>
      </c>
      <c r="V231" s="355"/>
      <c r="W231" s="11"/>
      <c r="X231" s="25" t="str">
        <f>IF(M227="","",IF(O227&gt;M227,1,0))</f>
        <v/>
      </c>
      <c r="Y231" s="25" t="str">
        <f>IF(M229="","",IF(O229&gt;M229,1,0))</f>
        <v/>
      </c>
      <c r="Z231" s="25" t="str">
        <f>IF(P231="","",IF(P231&gt;R231,1,0))</f>
        <v/>
      </c>
      <c r="AA231" s="11"/>
      <c r="AB231" s="23">
        <f>O227+O229+P231</f>
        <v>0</v>
      </c>
      <c r="AC231" s="235">
        <f>AB231-AB232</f>
        <v>0</v>
      </c>
    </row>
    <row r="232" spans="1:29" s="28" customFormat="1" ht="18.75" hidden="1" customHeight="1" x14ac:dyDescent="0.15">
      <c r="A232" s="41"/>
      <c r="B232" s="358"/>
      <c r="C232" s="36"/>
      <c r="D232" s="21" t="s">
        <v>14</v>
      </c>
      <c r="E232" s="39"/>
      <c r="F232" s="22" t="s">
        <v>13</v>
      </c>
      <c r="G232" s="360"/>
      <c r="H232" s="362"/>
      <c r="I232" s="384"/>
      <c r="J232" s="386"/>
      <c r="K232" s="352"/>
      <c r="L232" s="380"/>
      <c r="M232" s="367"/>
      <c r="N232" s="368"/>
      <c r="O232" s="382"/>
      <c r="P232" s="370"/>
      <c r="Q232" s="372"/>
      <c r="R232" s="376"/>
      <c r="S232" s="378"/>
      <c r="T232" s="352"/>
      <c r="U232" s="354"/>
      <c r="V232" s="356"/>
      <c r="W232" s="11"/>
      <c r="X232" s="26" t="str">
        <f>IF(M227="","",IF(M227&gt;O227,1,0))</f>
        <v/>
      </c>
      <c r="Y232" s="26" t="str">
        <f>IF(M229="","",IF(M229&gt;O229,1,0))</f>
        <v/>
      </c>
      <c r="Z232" s="26" t="str">
        <f>IF(P231="","",IF(R231&gt;P231,1,0))</f>
        <v/>
      </c>
      <c r="AA232" s="11"/>
      <c r="AB232" s="24">
        <f>M227+M229+R231</f>
        <v>0</v>
      </c>
      <c r="AC232" s="236"/>
    </row>
    <row r="233" spans="1:29" s="28" customFormat="1" ht="18.75" hidden="1" customHeight="1" x14ac:dyDescent="0.15">
      <c r="A233" s="41"/>
      <c r="B233" s="357">
        <v>4</v>
      </c>
      <c r="C233" s="34"/>
      <c r="D233" s="17" t="s">
        <v>14</v>
      </c>
      <c r="E233" s="37"/>
      <c r="F233" s="18" t="s">
        <v>13</v>
      </c>
      <c r="G233" s="359" t="str">
        <f>IF(R227="","",R227)</f>
        <v/>
      </c>
      <c r="H233" s="361" t="s">
        <v>32</v>
      </c>
      <c r="I233" s="363" t="str">
        <f>IF(P227="","",P227)</f>
        <v/>
      </c>
      <c r="J233" s="377" t="str">
        <f>IF(R229="","",R229)</f>
        <v/>
      </c>
      <c r="K233" s="351" t="s">
        <v>32</v>
      </c>
      <c r="L233" s="353" t="str">
        <f>IF(P229="","",P229)</f>
        <v/>
      </c>
      <c r="M233" s="377" t="str">
        <f>IF(R231="","",R231)</f>
        <v/>
      </c>
      <c r="N233" s="351" t="s">
        <v>32</v>
      </c>
      <c r="O233" s="388" t="str">
        <f>IF(P231="","",P231)</f>
        <v/>
      </c>
      <c r="P233" s="365"/>
      <c r="Q233" s="366"/>
      <c r="R233" s="381"/>
      <c r="S233" s="377" t="str">
        <f>IF(C233="","",SUM(X233:Z233))</f>
        <v/>
      </c>
      <c r="T233" s="351" t="s">
        <v>32</v>
      </c>
      <c r="U233" s="353" t="str">
        <f>IF(C233="","",SUM(X234:Z234))</f>
        <v/>
      </c>
      <c r="V233" s="355"/>
      <c r="W233" s="11"/>
      <c r="X233" s="25" t="str">
        <f>IF(P227="","",IF(R227&gt;P227,1,0))</f>
        <v/>
      </c>
      <c r="Y233" s="25" t="str">
        <f>IF(P229="","",IF(R229&gt;P229,1,0))</f>
        <v/>
      </c>
      <c r="Z233" s="25" t="str">
        <f>IF(P231="","",IF(R231&gt;P231,1,0))</f>
        <v/>
      </c>
      <c r="AA233" s="11"/>
      <c r="AB233" s="23">
        <f>R227+R229+R231</f>
        <v>0</v>
      </c>
      <c r="AC233" s="235">
        <f>AB233-AB234</f>
        <v>0</v>
      </c>
    </row>
    <row r="234" spans="1:29" s="28" customFormat="1" ht="18.75" hidden="1" customHeight="1" x14ac:dyDescent="0.15">
      <c r="A234" s="41"/>
      <c r="B234" s="358"/>
      <c r="C234" s="35"/>
      <c r="D234" s="19" t="s">
        <v>14</v>
      </c>
      <c r="E234" s="38"/>
      <c r="F234" s="20" t="s">
        <v>13</v>
      </c>
      <c r="G234" s="360"/>
      <c r="H234" s="362"/>
      <c r="I234" s="364"/>
      <c r="J234" s="378"/>
      <c r="K234" s="352"/>
      <c r="L234" s="354"/>
      <c r="M234" s="378"/>
      <c r="N234" s="352"/>
      <c r="O234" s="389"/>
      <c r="P234" s="367"/>
      <c r="Q234" s="368"/>
      <c r="R234" s="382"/>
      <c r="S234" s="378"/>
      <c r="T234" s="352"/>
      <c r="U234" s="354"/>
      <c r="V234" s="356"/>
      <c r="W234" s="11"/>
      <c r="X234" s="26" t="str">
        <f>IF(P227="","",IF(P227&gt;R227,1,0))</f>
        <v/>
      </c>
      <c r="Y234" s="26" t="str">
        <f>IF(P229="","",IF(P229&gt;R229,1,0))</f>
        <v/>
      </c>
      <c r="Z234" s="26" t="str">
        <f>IF(P231="","",IF(P231&gt;R231,1,0))</f>
        <v/>
      </c>
      <c r="AA234" s="11"/>
      <c r="AB234" s="24">
        <f>P227+P229+P231</f>
        <v>0</v>
      </c>
      <c r="AC234" s="236"/>
    </row>
    <row r="235" spans="1:29" s="28" customFormat="1" ht="31.5" hidden="1" customHeight="1" x14ac:dyDescent="0.2">
      <c r="A235" s="41"/>
      <c r="B235" s="27"/>
      <c r="C235" s="43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1"/>
      <c r="AA235" s="11"/>
      <c r="AB235" s="11"/>
      <c r="AC235" s="11"/>
    </row>
    <row r="236" spans="1:29" s="28" customFormat="1" ht="18.75" hidden="1" customHeight="1" x14ac:dyDescent="0.15">
      <c r="A236" s="41">
        <v>23</v>
      </c>
      <c r="B236" s="387"/>
      <c r="C236" s="339"/>
      <c r="D236" s="339"/>
      <c r="E236" s="339"/>
      <c r="F236" s="340"/>
      <c r="G236" s="344" t="str">
        <f>IF(C238="","",LEFT(C238,FIND("　",C238,1)-1))</f>
        <v/>
      </c>
      <c r="H236" s="345"/>
      <c r="I236" s="346"/>
      <c r="J236" s="344" t="str">
        <f>IF(C240="","",LEFT(C240,FIND("　",C240)-1))</f>
        <v/>
      </c>
      <c r="K236" s="345"/>
      <c r="L236" s="345"/>
      <c r="M236" s="344" t="str">
        <f>IF(C242="","",LEFT(C242,FIND("　",C242)-1))</f>
        <v/>
      </c>
      <c r="N236" s="345"/>
      <c r="O236" s="345"/>
      <c r="P236" s="344" t="str">
        <f>IF(C244="","",LEFT(C244,FIND("　",C244)-1))</f>
        <v/>
      </c>
      <c r="Q236" s="345"/>
      <c r="R236" s="346"/>
      <c r="S236" s="347" t="s">
        <v>33</v>
      </c>
      <c r="T236" s="348"/>
      <c r="U236" s="348"/>
      <c r="V236" s="332" t="s">
        <v>16</v>
      </c>
      <c r="W236" s="11"/>
      <c r="X236" s="25" t="s">
        <v>34</v>
      </c>
      <c r="Y236" s="25" t="s">
        <v>34</v>
      </c>
      <c r="Z236" s="25" t="s">
        <v>34</v>
      </c>
      <c r="AA236" s="11"/>
      <c r="AB236" s="23" t="s">
        <v>36</v>
      </c>
      <c r="AC236" s="253" t="s">
        <v>38</v>
      </c>
    </row>
    <row r="237" spans="1:29" s="28" customFormat="1" ht="18.75" hidden="1" customHeight="1" x14ac:dyDescent="0.15">
      <c r="A237" s="41"/>
      <c r="B237" s="341"/>
      <c r="C237" s="342"/>
      <c r="D237" s="342"/>
      <c r="E237" s="342"/>
      <c r="F237" s="343"/>
      <c r="G237" s="334" t="str">
        <f>IF(C239="","",LEFT(C239,FIND("　",C239,1)-1))</f>
        <v/>
      </c>
      <c r="H237" s="335"/>
      <c r="I237" s="336"/>
      <c r="J237" s="334" t="str">
        <f>IF(C241="","",LEFT(C241,FIND("　",C241)-1))</f>
        <v/>
      </c>
      <c r="K237" s="335"/>
      <c r="L237" s="335"/>
      <c r="M237" s="334" t="str">
        <f>IF(C243="","",LEFT(C243,FIND("　",C243)-1))</f>
        <v/>
      </c>
      <c r="N237" s="335"/>
      <c r="O237" s="335"/>
      <c r="P237" s="334" t="str">
        <f>IF(C245="","",LEFT(C245,FIND("　",C245)-1))</f>
        <v/>
      </c>
      <c r="Q237" s="335"/>
      <c r="R237" s="336"/>
      <c r="S237" s="349"/>
      <c r="T237" s="350"/>
      <c r="U237" s="350"/>
      <c r="V237" s="333"/>
      <c r="W237" s="11"/>
      <c r="X237" s="26" t="s">
        <v>35</v>
      </c>
      <c r="Y237" s="26" t="s">
        <v>35</v>
      </c>
      <c r="Z237" s="26" t="s">
        <v>35</v>
      </c>
      <c r="AA237" s="11"/>
      <c r="AB237" s="24" t="s">
        <v>37</v>
      </c>
      <c r="AC237" s="254"/>
    </row>
    <row r="238" spans="1:29" s="28" customFormat="1" ht="18.75" hidden="1" customHeight="1" x14ac:dyDescent="0.15">
      <c r="A238" s="41"/>
      <c r="B238" s="357">
        <v>1</v>
      </c>
      <c r="C238" s="32"/>
      <c r="D238" s="17" t="s">
        <v>14</v>
      </c>
      <c r="E238" s="37"/>
      <c r="F238" s="18" t="s">
        <v>13</v>
      </c>
      <c r="G238" s="365"/>
      <c r="H238" s="366"/>
      <c r="I238" s="366"/>
      <c r="J238" s="369"/>
      <c r="K238" s="371" t="s">
        <v>32</v>
      </c>
      <c r="L238" s="373"/>
      <c r="M238" s="369"/>
      <c r="N238" s="371" t="s">
        <v>32</v>
      </c>
      <c r="O238" s="373"/>
      <c r="P238" s="369"/>
      <c r="Q238" s="371" t="s">
        <v>32</v>
      </c>
      <c r="R238" s="375"/>
      <c r="S238" s="377" t="str">
        <f>IF(C238="","",SUM(X238:Z238))</f>
        <v/>
      </c>
      <c r="T238" s="351" t="s">
        <v>32</v>
      </c>
      <c r="U238" s="353" t="str">
        <f>IF(C238="","",SUM(X239:Z239))</f>
        <v/>
      </c>
      <c r="V238" s="355"/>
      <c r="W238" s="11"/>
      <c r="X238" s="25" t="str">
        <f>IF(J238="","",IF(J238&gt;L238,1,0))</f>
        <v/>
      </c>
      <c r="Y238" s="25" t="str">
        <f>IF(M238="","",IF(M238&gt;O238,1,0))</f>
        <v/>
      </c>
      <c r="Z238" s="25" t="str">
        <f>IF(P238="","",IF(P238&gt;R238,1,0))</f>
        <v/>
      </c>
      <c r="AA238" s="11"/>
      <c r="AB238" s="23">
        <f>J238+M238+P238</f>
        <v>0</v>
      </c>
      <c r="AC238" s="235">
        <f>AB238-AB239</f>
        <v>0</v>
      </c>
    </row>
    <row r="239" spans="1:29" s="28" customFormat="1" ht="18.75" hidden="1" customHeight="1" x14ac:dyDescent="0.15">
      <c r="A239" s="41"/>
      <c r="B239" s="358"/>
      <c r="C239" s="33"/>
      <c r="D239" s="19" t="s">
        <v>14</v>
      </c>
      <c r="E239" s="38"/>
      <c r="F239" s="20" t="s">
        <v>13</v>
      </c>
      <c r="G239" s="367"/>
      <c r="H239" s="368"/>
      <c r="I239" s="368"/>
      <c r="J239" s="370"/>
      <c r="K239" s="372"/>
      <c r="L239" s="374"/>
      <c r="M239" s="370"/>
      <c r="N239" s="372"/>
      <c r="O239" s="374"/>
      <c r="P239" s="370"/>
      <c r="Q239" s="372"/>
      <c r="R239" s="376"/>
      <c r="S239" s="378"/>
      <c r="T239" s="352"/>
      <c r="U239" s="354"/>
      <c r="V239" s="356"/>
      <c r="W239" s="11"/>
      <c r="X239" s="26" t="str">
        <f>IF(J238="","",IF(J238&lt;L238,1,0))</f>
        <v/>
      </c>
      <c r="Y239" s="26" t="str">
        <f>IF(M238="","",IF(M238&lt;O238,1,0))</f>
        <v/>
      </c>
      <c r="Z239" s="26" t="str">
        <f>IF(P238="","",IF(P238&lt;R238,1,0))</f>
        <v/>
      </c>
      <c r="AA239" s="11"/>
      <c r="AB239" s="24">
        <f>L238+O238+R238</f>
        <v>0</v>
      </c>
      <c r="AC239" s="236"/>
    </row>
    <row r="240" spans="1:29" s="28" customFormat="1" ht="18.75" hidden="1" customHeight="1" x14ac:dyDescent="0.15">
      <c r="A240" s="41"/>
      <c r="B240" s="357">
        <v>2</v>
      </c>
      <c r="C240" s="34"/>
      <c r="D240" s="17" t="s">
        <v>14</v>
      </c>
      <c r="E240" s="37"/>
      <c r="F240" s="18" t="s">
        <v>13</v>
      </c>
      <c r="G240" s="359" t="str">
        <f>IF(L238="","",L238)</f>
        <v/>
      </c>
      <c r="H240" s="361" t="s">
        <v>32</v>
      </c>
      <c r="I240" s="363" t="str">
        <f>IF(J238="","",J238)</f>
        <v/>
      </c>
      <c r="J240" s="365"/>
      <c r="K240" s="366"/>
      <c r="L240" s="366"/>
      <c r="M240" s="369"/>
      <c r="N240" s="371" t="s">
        <v>32</v>
      </c>
      <c r="O240" s="373"/>
      <c r="P240" s="369"/>
      <c r="Q240" s="371" t="s">
        <v>32</v>
      </c>
      <c r="R240" s="375"/>
      <c r="S240" s="377" t="str">
        <f>IF(C240="","",SUM(X240:Z240))</f>
        <v/>
      </c>
      <c r="T240" s="351" t="s">
        <v>32</v>
      </c>
      <c r="U240" s="353" t="str">
        <f>IF(C240="","",SUM(X241:Z241))</f>
        <v/>
      </c>
      <c r="V240" s="355"/>
      <c r="W240" s="11"/>
      <c r="X240" s="25" t="str">
        <f>IF(J238="","",IF(L238&gt;J238,1,0))</f>
        <v/>
      </c>
      <c r="Y240" s="25" t="str">
        <f>IF(M240="","",IF(M240&gt;O240,1,0))</f>
        <v/>
      </c>
      <c r="Z240" s="25" t="str">
        <f>IF(P240="","",IF(P240&gt;R240,1,0))</f>
        <v/>
      </c>
      <c r="AA240" s="11"/>
      <c r="AB240" s="23">
        <f>L238+M240+P240</f>
        <v>0</v>
      </c>
      <c r="AC240" s="235">
        <f>AB240-AB241</f>
        <v>0</v>
      </c>
    </row>
    <row r="241" spans="1:29" s="28" customFormat="1" ht="18.75" hidden="1" customHeight="1" x14ac:dyDescent="0.15">
      <c r="A241" s="41"/>
      <c r="B241" s="358"/>
      <c r="C241" s="35"/>
      <c r="D241" s="19" t="s">
        <v>14</v>
      </c>
      <c r="E241" s="38"/>
      <c r="F241" s="20" t="s">
        <v>13</v>
      </c>
      <c r="G241" s="360"/>
      <c r="H241" s="362"/>
      <c r="I241" s="364"/>
      <c r="J241" s="367"/>
      <c r="K241" s="368"/>
      <c r="L241" s="368"/>
      <c r="M241" s="370"/>
      <c r="N241" s="372"/>
      <c r="O241" s="374"/>
      <c r="P241" s="370"/>
      <c r="Q241" s="372"/>
      <c r="R241" s="376"/>
      <c r="S241" s="378"/>
      <c r="T241" s="352"/>
      <c r="U241" s="354"/>
      <c r="V241" s="356"/>
      <c r="W241" s="11"/>
      <c r="X241" s="26" t="str">
        <f>IF(J238="","",IF(J238&gt;L238,1,0))</f>
        <v/>
      </c>
      <c r="Y241" s="26" t="str">
        <f>IF(M240="","",IF(O240&gt;M240,1,0))</f>
        <v/>
      </c>
      <c r="Z241" s="26" t="str">
        <f>IF(P240="","",IF(R240&gt;P240,1,0))</f>
        <v/>
      </c>
      <c r="AA241" s="11"/>
      <c r="AB241" s="24">
        <f>J238+O240+R240</f>
        <v>0</v>
      </c>
      <c r="AC241" s="236"/>
    </row>
    <row r="242" spans="1:29" s="28" customFormat="1" ht="18.75" hidden="1" customHeight="1" x14ac:dyDescent="0.15">
      <c r="A242" s="41"/>
      <c r="B242" s="357">
        <v>3</v>
      </c>
      <c r="C242" s="36"/>
      <c r="D242" s="21" t="s">
        <v>14</v>
      </c>
      <c r="E242" s="39"/>
      <c r="F242" s="22" t="s">
        <v>13</v>
      </c>
      <c r="G242" s="359" t="str">
        <f>IF(O238="","",O238)</f>
        <v/>
      </c>
      <c r="H242" s="361" t="s">
        <v>32</v>
      </c>
      <c r="I242" s="383" t="str">
        <f>IF(M238="","",M238)</f>
        <v/>
      </c>
      <c r="J242" s="385" t="str">
        <f>IF(O240="","",O240)</f>
        <v/>
      </c>
      <c r="K242" s="351" t="s">
        <v>32</v>
      </c>
      <c r="L242" s="379" t="str">
        <f>IF(M240="","",M240)</f>
        <v/>
      </c>
      <c r="M242" s="365"/>
      <c r="N242" s="366"/>
      <c r="O242" s="381"/>
      <c r="P242" s="369"/>
      <c r="Q242" s="371" t="s">
        <v>32</v>
      </c>
      <c r="R242" s="375"/>
      <c r="S242" s="377" t="str">
        <f>IF(C242="","",SUM(X242:Z242))</f>
        <v/>
      </c>
      <c r="T242" s="351" t="s">
        <v>32</v>
      </c>
      <c r="U242" s="353" t="str">
        <f>IF(C242="","",SUM(X243:Z243))</f>
        <v/>
      </c>
      <c r="V242" s="355"/>
      <c r="W242" s="11"/>
      <c r="X242" s="25" t="str">
        <f>IF(M238="","",IF(O238&gt;M238,1,0))</f>
        <v/>
      </c>
      <c r="Y242" s="25" t="str">
        <f>IF(M240="","",IF(O240&gt;M240,1,0))</f>
        <v/>
      </c>
      <c r="Z242" s="25" t="str">
        <f>IF(P242="","",IF(P242&gt;R242,1,0))</f>
        <v/>
      </c>
      <c r="AA242" s="11"/>
      <c r="AB242" s="23">
        <f>O238+O240+P242</f>
        <v>0</v>
      </c>
      <c r="AC242" s="235">
        <f>AB242-AB243</f>
        <v>0</v>
      </c>
    </row>
    <row r="243" spans="1:29" s="28" customFormat="1" ht="18.75" hidden="1" customHeight="1" x14ac:dyDescent="0.15">
      <c r="A243" s="41"/>
      <c r="B243" s="358"/>
      <c r="C243" s="36"/>
      <c r="D243" s="21" t="s">
        <v>14</v>
      </c>
      <c r="E243" s="39"/>
      <c r="F243" s="22" t="s">
        <v>13</v>
      </c>
      <c r="G243" s="360"/>
      <c r="H243" s="362"/>
      <c r="I243" s="384"/>
      <c r="J243" s="386"/>
      <c r="K243" s="352"/>
      <c r="L243" s="380"/>
      <c r="M243" s="367"/>
      <c r="N243" s="368"/>
      <c r="O243" s="382"/>
      <c r="P243" s="370"/>
      <c r="Q243" s="372"/>
      <c r="R243" s="376"/>
      <c r="S243" s="378"/>
      <c r="T243" s="352"/>
      <c r="U243" s="354"/>
      <c r="V243" s="356"/>
      <c r="W243" s="11"/>
      <c r="X243" s="26" t="str">
        <f>IF(M238="","",IF(M238&gt;O238,1,0))</f>
        <v/>
      </c>
      <c r="Y243" s="26" t="str">
        <f>IF(M240="","",IF(M240&gt;O240,1,0))</f>
        <v/>
      </c>
      <c r="Z243" s="26" t="str">
        <f>IF(P242="","",IF(R242&gt;P242,1,0))</f>
        <v/>
      </c>
      <c r="AA243" s="11"/>
      <c r="AB243" s="24">
        <f>M238+M240+R242</f>
        <v>0</v>
      </c>
      <c r="AC243" s="236"/>
    </row>
    <row r="244" spans="1:29" s="28" customFormat="1" ht="18.75" hidden="1" customHeight="1" x14ac:dyDescent="0.15">
      <c r="A244" s="41"/>
      <c r="B244" s="357">
        <v>4</v>
      </c>
      <c r="C244" s="34"/>
      <c r="D244" s="17" t="s">
        <v>14</v>
      </c>
      <c r="E244" s="37"/>
      <c r="F244" s="18" t="s">
        <v>13</v>
      </c>
      <c r="G244" s="359" t="str">
        <f>IF(R238="","",R238)</f>
        <v/>
      </c>
      <c r="H244" s="361" t="s">
        <v>32</v>
      </c>
      <c r="I244" s="363" t="str">
        <f>IF(P238="","",P238)</f>
        <v/>
      </c>
      <c r="J244" s="377" t="str">
        <f>IF(R240="","",R240)</f>
        <v/>
      </c>
      <c r="K244" s="351" t="s">
        <v>32</v>
      </c>
      <c r="L244" s="353" t="str">
        <f>IF(P240="","",P240)</f>
        <v/>
      </c>
      <c r="M244" s="377" t="str">
        <f>IF(R242="","",R242)</f>
        <v/>
      </c>
      <c r="N244" s="351" t="s">
        <v>32</v>
      </c>
      <c r="O244" s="388" t="str">
        <f>IF(P242="","",P242)</f>
        <v/>
      </c>
      <c r="P244" s="365"/>
      <c r="Q244" s="366"/>
      <c r="R244" s="381"/>
      <c r="S244" s="377" t="str">
        <f>IF(C244="","",SUM(X244:Z244))</f>
        <v/>
      </c>
      <c r="T244" s="351" t="s">
        <v>32</v>
      </c>
      <c r="U244" s="353" t="str">
        <f>IF(C244="","",SUM(X245:Z245))</f>
        <v/>
      </c>
      <c r="V244" s="355"/>
      <c r="W244" s="11"/>
      <c r="X244" s="25" t="str">
        <f>IF(P238="","",IF(R238&gt;P238,1,0))</f>
        <v/>
      </c>
      <c r="Y244" s="25" t="str">
        <f>IF(P240="","",IF(R240&gt;P240,1,0))</f>
        <v/>
      </c>
      <c r="Z244" s="25" t="str">
        <f>IF(P242="","",IF(R242&gt;P242,1,0))</f>
        <v/>
      </c>
      <c r="AA244" s="11"/>
      <c r="AB244" s="23">
        <f>R238+R240+R242</f>
        <v>0</v>
      </c>
      <c r="AC244" s="235">
        <f>AB244-AB245</f>
        <v>0</v>
      </c>
    </row>
    <row r="245" spans="1:29" s="28" customFormat="1" ht="18.75" hidden="1" customHeight="1" x14ac:dyDescent="0.15">
      <c r="A245" s="41"/>
      <c r="B245" s="358"/>
      <c r="C245" s="35"/>
      <c r="D245" s="19" t="s">
        <v>14</v>
      </c>
      <c r="E245" s="38"/>
      <c r="F245" s="20" t="s">
        <v>13</v>
      </c>
      <c r="G245" s="360"/>
      <c r="H245" s="362"/>
      <c r="I245" s="364"/>
      <c r="J245" s="378"/>
      <c r="K245" s="352"/>
      <c r="L245" s="354"/>
      <c r="M245" s="378"/>
      <c r="N245" s="352"/>
      <c r="O245" s="389"/>
      <c r="P245" s="367"/>
      <c r="Q245" s="368"/>
      <c r="R245" s="382"/>
      <c r="S245" s="378"/>
      <c r="T245" s="352"/>
      <c r="U245" s="354"/>
      <c r="V245" s="356"/>
      <c r="W245" s="11"/>
      <c r="X245" s="26" t="str">
        <f>IF(P238="","",IF(P238&gt;R238,1,0))</f>
        <v/>
      </c>
      <c r="Y245" s="26" t="str">
        <f>IF(P240="","",IF(P240&gt;R240,1,0))</f>
        <v/>
      </c>
      <c r="Z245" s="26" t="str">
        <f>IF(P242="","",IF(P242&gt;R242,1,0))</f>
        <v/>
      </c>
      <c r="AA245" s="11"/>
      <c r="AB245" s="24">
        <f>P238+P240+P242</f>
        <v>0</v>
      </c>
      <c r="AC245" s="236"/>
    </row>
    <row r="246" spans="1:29" s="28" customFormat="1" ht="31.5" hidden="1" customHeight="1" x14ac:dyDescent="0.2">
      <c r="A246" s="41"/>
      <c r="B246" s="27"/>
      <c r="C246" s="43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1"/>
      <c r="AA246" s="11"/>
      <c r="AB246" s="11"/>
      <c r="AC246" s="11"/>
    </row>
    <row r="247" spans="1:29" s="28" customFormat="1" ht="18.75" hidden="1" customHeight="1" x14ac:dyDescent="0.15">
      <c r="A247" s="41">
        <v>24</v>
      </c>
      <c r="B247" s="387"/>
      <c r="C247" s="339"/>
      <c r="D247" s="339"/>
      <c r="E247" s="339"/>
      <c r="F247" s="340"/>
      <c r="G247" s="344" t="str">
        <f>IF(C249="","",LEFT(C249,FIND("　",C249,1)-1))</f>
        <v/>
      </c>
      <c r="H247" s="345"/>
      <c r="I247" s="346"/>
      <c r="J247" s="344" t="str">
        <f>IF(C251="","",LEFT(C251,FIND("　",C251)-1))</f>
        <v/>
      </c>
      <c r="K247" s="345"/>
      <c r="L247" s="345"/>
      <c r="M247" s="344" t="str">
        <f>IF(C253="","",LEFT(C253,FIND("　",C253)-1))</f>
        <v/>
      </c>
      <c r="N247" s="345"/>
      <c r="O247" s="345"/>
      <c r="P247" s="344" t="str">
        <f>IF(C255="","",LEFT(C255,FIND("　",C255)-1))</f>
        <v/>
      </c>
      <c r="Q247" s="345"/>
      <c r="R247" s="346"/>
      <c r="S247" s="347" t="s">
        <v>33</v>
      </c>
      <c r="T247" s="348"/>
      <c r="U247" s="348"/>
      <c r="V247" s="332" t="s">
        <v>16</v>
      </c>
      <c r="W247" s="11"/>
      <c r="X247" s="25" t="s">
        <v>34</v>
      </c>
      <c r="Y247" s="25" t="s">
        <v>34</v>
      </c>
      <c r="Z247" s="25" t="s">
        <v>34</v>
      </c>
      <c r="AA247" s="11"/>
      <c r="AB247" s="23" t="s">
        <v>36</v>
      </c>
      <c r="AC247" s="253" t="s">
        <v>38</v>
      </c>
    </row>
    <row r="248" spans="1:29" s="28" customFormat="1" ht="18.75" hidden="1" customHeight="1" x14ac:dyDescent="0.15">
      <c r="A248" s="41"/>
      <c r="B248" s="341"/>
      <c r="C248" s="342"/>
      <c r="D248" s="342"/>
      <c r="E248" s="342"/>
      <c r="F248" s="343"/>
      <c r="G248" s="334" t="str">
        <f>IF(C250="","",LEFT(C250,FIND("　",C250,1)-1))</f>
        <v/>
      </c>
      <c r="H248" s="335"/>
      <c r="I248" s="336"/>
      <c r="J248" s="334" t="str">
        <f>IF(C252="","",LEFT(C252,FIND("　",C252)-1))</f>
        <v/>
      </c>
      <c r="K248" s="335"/>
      <c r="L248" s="335"/>
      <c r="M248" s="334" t="str">
        <f>IF(C254="","",LEFT(C254,FIND("　",C254)-1))</f>
        <v/>
      </c>
      <c r="N248" s="335"/>
      <c r="O248" s="335"/>
      <c r="P248" s="334" t="str">
        <f>IF(C256="","",LEFT(C256,FIND("　",C256)-1))</f>
        <v/>
      </c>
      <c r="Q248" s="335"/>
      <c r="R248" s="336"/>
      <c r="S248" s="349"/>
      <c r="T248" s="350"/>
      <c r="U248" s="350"/>
      <c r="V248" s="333"/>
      <c r="W248" s="11"/>
      <c r="X248" s="26" t="s">
        <v>35</v>
      </c>
      <c r="Y248" s="26" t="s">
        <v>35</v>
      </c>
      <c r="Z248" s="26" t="s">
        <v>35</v>
      </c>
      <c r="AA248" s="11"/>
      <c r="AB248" s="24" t="s">
        <v>37</v>
      </c>
      <c r="AC248" s="254"/>
    </row>
    <row r="249" spans="1:29" s="28" customFormat="1" ht="18.75" hidden="1" customHeight="1" x14ac:dyDescent="0.15">
      <c r="A249" s="41"/>
      <c r="B249" s="357">
        <v>1</v>
      </c>
      <c r="C249" s="32"/>
      <c r="D249" s="17" t="s">
        <v>14</v>
      </c>
      <c r="E249" s="37"/>
      <c r="F249" s="18" t="s">
        <v>13</v>
      </c>
      <c r="G249" s="365"/>
      <c r="H249" s="366"/>
      <c r="I249" s="366"/>
      <c r="J249" s="369"/>
      <c r="K249" s="371" t="s">
        <v>32</v>
      </c>
      <c r="L249" s="373"/>
      <c r="M249" s="369"/>
      <c r="N249" s="371" t="s">
        <v>32</v>
      </c>
      <c r="O249" s="373"/>
      <c r="P249" s="369"/>
      <c r="Q249" s="371" t="s">
        <v>32</v>
      </c>
      <c r="R249" s="375"/>
      <c r="S249" s="377" t="str">
        <f>IF(C249="","",SUM(X249:Z249))</f>
        <v/>
      </c>
      <c r="T249" s="351" t="s">
        <v>32</v>
      </c>
      <c r="U249" s="353" t="str">
        <f>IF(C249="","",SUM(X250:Z250))</f>
        <v/>
      </c>
      <c r="V249" s="355"/>
      <c r="W249" s="11"/>
      <c r="X249" s="25" t="str">
        <f>IF(J249="","",IF(J249&gt;L249,1,0))</f>
        <v/>
      </c>
      <c r="Y249" s="25" t="str">
        <f>IF(M249="","",IF(M249&gt;O249,1,0))</f>
        <v/>
      </c>
      <c r="Z249" s="25" t="str">
        <f>IF(P249="","",IF(P249&gt;R249,1,0))</f>
        <v/>
      </c>
      <c r="AA249" s="11"/>
      <c r="AB249" s="23">
        <f>J249+M249+P249</f>
        <v>0</v>
      </c>
      <c r="AC249" s="235">
        <f>AB249-AB250</f>
        <v>0</v>
      </c>
    </row>
    <row r="250" spans="1:29" s="28" customFormat="1" ht="18.75" hidden="1" customHeight="1" x14ac:dyDescent="0.15">
      <c r="A250" s="41"/>
      <c r="B250" s="358"/>
      <c r="C250" s="33"/>
      <c r="D250" s="19" t="s">
        <v>14</v>
      </c>
      <c r="E250" s="38"/>
      <c r="F250" s="20" t="s">
        <v>13</v>
      </c>
      <c r="G250" s="367"/>
      <c r="H250" s="368"/>
      <c r="I250" s="368"/>
      <c r="J250" s="370"/>
      <c r="K250" s="372"/>
      <c r="L250" s="374"/>
      <c r="M250" s="370"/>
      <c r="N250" s="372"/>
      <c r="O250" s="374"/>
      <c r="P250" s="370"/>
      <c r="Q250" s="372"/>
      <c r="R250" s="376"/>
      <c r="S250" s="378"/>
      <c r="T250" s="352"/>
      <c r="U250" s="354"/>
      <c r="V250" s="356"/>
      <c r="W250" s="11"/>
      <c r="X250" s="26" t="str">
        <f>IF(J249="","",IF(J249&lt;L249,1,0))</f>
        <v/>
      </c>
      <c r="Y250" s="26" t="str">
        <f>IF(M249="","",IF(M249&lt;O249,1,0))</f>
        <v/>
      </c>
      <c r="Z250" s="26" t="str">
        <f>IF(P249="","",IF(P249&lt;R249,1,0))</f>
        <v/>
      </c>
      <c r="AA250" s="11"/>
      <c r="AB250" s="24">
        <f>L249+O249+R249</f>
        <v>0</v>
      </c>
      <c r="AC250" s="236"/>
    </row>
    <row r="251" spans="1:29" s="28" customFormat="1" ht="18.75" hidden="1" customHeight="1" x14ac:dyDescent="0.15">
      <c r="A251" s="41"/>
      <c r="B251" s="357">
        <v>2</v>
      </c>
      <c r="C251" s="34"/>
      <c r="D251" s="17" t="s">
        <v>14</v>
      </c>
      <c r="E251" s="37"/>
      <c r="F251" s="18" t="s">
        <v>13</v>
      </c>
      <c r="G251" s="359" t="str">
        <f>IF(L249="","",L249)</f>
        <v/>
      </c>
      <c r="H251" s="361" t="s">
        <v>32</v>
      </c>
      <c r="I251" s="363" t="str">
        <f>IF(J249="","",J249)</f>
        <v/>
      </c>
      <c r="J251" s="365"/>
      <c r="K251" s="366"/>
      <c r="L251" s="366"/>
      <c r="M251" s="369"/>
      <c r="N251" s="371" t="s">
        <v>32</v>
      </c>
      <c r="O251" s="373"/>
      <c r="P251" s="369"/>
      <c r="Q251" s="371" t="s">
        <v>32</v>
      </c>
      <c r="R251" s="375"/>
      <c r="S251" s="377" t="str">
        <f>IF(C251="","",SUM(X251:Z251))</f>
        <v/>
      </c>
      <c r="T251" s="351" t="s">
        <v>32</v>
      </c>
      <c r="U251" s="353" t="str">
        <f>IF(C251="","",SUM(X252:Z252))</f>
        <v/>
      </c>
      <c r="V251" s="355"/>
      <c r="W251" s="11"/>
      <c r="X251" s="25" t="str">
        <f>IF(J249="","",IF(L249&gt;J249,1,0))</f>
        <v/>
      </c>
      <c r="Y251" s="25" t="str">
        <f>IF(M251="","",IF(M251&gt;O251,1,0))</f>
        <v/>
      </c>
      <c r="Z251" s="25" t="str">
        <f>IF(P251="","",IF(P251&gt;R251,1,0))</f>
        <v/>
      </c>
      <c r="AA251" s="11"/>
      <c r="AB251" s="23">
        <f>L249+M251+P251</f>
        <v>0</v>
      </c>
      <c r="AC251" s="235">
        <f>AB251-AB252</f>
        <v>0</v>
      </c>
    </row>
    <row r="252" spans="1:29" s="28" customFormat="1" ht="18.75" hidden="1" customHeight="1" x14ac:dyDescent="0.15">
      <c r="A252" s="41"/>
      <c r="B252" s="358"/>
      <c r="C252" s="35"/>
      <c r="D252" s="19" t="s">
        <v>14</v>
      </c>
      <c r="E252" s="38"/>
      <c r="F252" s="20" t="s">
        <v>13</v>
      </c>
      <c r="G252" s="360"/>
      <c r="H252" s="362"/>
      <c r="I252" s="364"/>
      <c r="J252" s="367"/>
      <c r="K252" s="368"/>
      <c r="L252" s="368"/>
      <c r="M252" s="370"/>
      <c r="N252" s="372"/>
      <c r="O252" s="374"/>
      <c r="P252" s="370"/>
      <c r="Q252" s="372"/>
      <c r="R252" s="376"/>
      <c r="S252" s="378"/>
      <c r="T252" s="352"/>
      <c r="U252" s="354"/>
      <c r="V252" s="356"/>
      <c r="W252" s="11"/>
      <c r="X252" s="26" t="str">
        <f>IF(J249="","",IF(J249&gt;L249,1,0))</f>
        <v/>
      </c>
      <c r="Y252" s="26" t="str">
        <f>IF(M251="","",IF(O251&gt;M251,1,0))</f>
        <v/>
      </c>
      <c r="Z252" s="26" t="str">
        <f>IF(P251="","",IF(R251&gt;P251,1,0))</f>
        <v/>
      </c>
      <c r="AA252" s="11"/>
      <c r="AB252" s="24">
        <f>J249+O251+R251</f>
        <v>0</v>
      </c>
      <c r="AC252" s="236"/>
    </row>
    <row r="253" spans="1:29" s="28" customFormat="1" ht="18.75" hidden="1" customHeight="1" x14ac:dyDescent="0.15">
      <c r="A253" s="41"/>
      <c r="B253" s="357">
        <v>3</v>
      </c>
      <c r="C253" s="36"/>
      <c r="D253" s="21" t="s">
        <v>14</v>
      </c>
      <c r="E253" s="39"/>
      <c r="F253" s="22" t="s">
        <v>13</v>
      </c>
      <c r="G253" s="359" t="str">
        <f>IF(O249="","",O249)</f>
        <v/>
      </c>
      <c r="H253" s="361" t="s">
        <v>32</v>
      </c>
      <c r="I253" s="383" t="str">
        <f>IF(M249="","",M249)</f>
        <v/>
      </c>
      <c r="J253" s="385" t="str">
        <f>IF(O251="","",O251)</f>
        <v/>
      </c>
      <c r="K253" s="351" t="s">
        <v>32</v>
      </c>
      <c r="L253" s="379" t="str">
        <f>IF(M251="","",M251)</f>
        <v/>
      </c>
      <c r="M253" s="365"/>
      <c r="N253" s="366"/>
      <c r="O253" s="381"/>
      <c r="P253" s="369"/>
      <c r="Q253" s="371" t="s">
        <v>32</v>
      </c>
      <c r="R253" s="375"/>
      <c r="S253" s="377" t="str">
        <f>IF(C253="","",SUM(X253:Z253))</f>
        <v/>
      </c>
      <c r="T253" s="351" t="s">
        <v>32</v>
      </c>
      <c r="U253" s="353" t="str">
        <f>IF(C253="","",SUM(X254:Z254))</f>
        <v/>
      </c>
      <c r="V253" s="355"/>
      <c r="W253" s="11"/>
      <c r="X253" s="25" t="str">
        <f>IF(M249="","",IF(O249&gt;M249,1,0))</f>
        <v/>
      </c>
      <c r="Y253" s="25" t="str">
        <f>IF(M251="","",IF(O251&gt;M251,1,0))</f>
        <v/>
      </c>
      <c r="Z253" s="25" t="str">
        <f>IF(P253="","",IF(P253&gt;R253,1,0))</f>
        <v/>
      </c>
      <c r="AA253" s="11"/>
      <c r="AB253" s="23">
        <f>O249+O251+P253</f>
        <v>0</v>
      </c>
      <c r="AC253" s="235">
        <f>AB253-AB254</f>
        <v>0</v>
      </c>
    </row>
    <row r="254" spans="1:29" s="28" customFormat="1" ht="18.75" hidden="1" customHeight="1" x14ac:dyDescent="0.15">
      <c r="A254" s="41"/>
      <c r="B254" s="358"/>
      <c r="C254" s="36"/>
      <c r="D254" s="21" t="s">
        <v>14</v>
      </c>
      <c r="E254" s="39"/>
      <c r="F254" s="22" t="s">
        <v>13</v>
      </c>
      <c r="G254" s="360"/>
      <c r="H254" s="362"/>
      <c r="I254" s="384"/>
      <c r="J254" s="386"/>
      <c r="K254" s="352"/>
      <c r="L254" s="380"/>
      <c r="M254" s="367"/>
      <c r="N254" s="368"/>
      <c r="O254" s="382"/>
      <c r="P254" s="370"/>
      <c r="Q254" s="372"/>
      <c r="R254" s="376"/>
      <c r="S254" s="378"/>
      <c r="T254" s="352"/>
      <c r="U254" s="354"/>
      <c r="V254" s="356"/>
      <c r="W254" s="11"/>
      <c r="X254" s="26" t="str">
        <f>IF(M249="","",IF(M249&gt;O249,1,0))</f>
        <v/>
      </c>
      <c r="Y254" s="26" t="str">
        <f>IF(M251="","",IF(M251&gt;O251,1,0))</f>
        <v/>
      </c>
      <c r="Z254" s="26" t="str">
        <f>IF(P253="","",IF(R253&gt;P253,1,0))</f>
        <v/>
      </c>
      <c r="AA254" s="11"/>
      <c r="AB254" s="24">
        <f>M249+M251+R253</f>
        <v>0</v>
      </c>
      <c r="AC254" s="236"/>
    </row>
    <row r="255" spans="1:29" s="28" customFormat="1" ht="18.75" hidden="1" customHeight="1" x14ac:dyDescent="0.15">
      <c r="A255" s="41"/>
      <c r="B255" s="357">
        <v>4</v>
      </c>
      <c r="C255" s="34"/>
      <c r="D255" s="17" t="s">
        <v>14</v>
      </c>
      <c r="E255" s="37"/>
      <c r="F255" s="18" t="s">
        <v>13</v>
      </c>
      <c r="G255" s="359" t="str">
        <f>IF(R249="","",R249)</f>
        <v/>
      </c>
      <c r="H255" s="361" t="s">
        <v>32</v>
      </c>
      <c r="I255" s="363" t="str">
        <f>IF(P249="","",P249)</f>
        <v/>
      </c>
      <c r="J255" s="377" t="str">
        <f>IF(R251="","",R251)</f>
        <v/>
      </c>
      <c r="K255" s="351" t="s">
        <v>32</v>
      </c>
      <c r="L255" s="353" t="str">
        <f>IF(P251="","",P251)</f>
        <v/>
      </c>
      <c r="M255" s="377" t="str">
        <f>IF(R253="","",R253)</f>
        <v/>
      </c>
      <c r="N255" s="351" t="s">
        <v>32</v>
      </c>
      <c r="O255" s="388" t="str">
        <f>IF(P253="","",P253)</f>
        <v/>
      </c>
      <c r="P255" s="365"/>
      <c r="Q255" s="366"/>
      <c r="R255" s="381"/>
      <c r="S255" s="377" t="str">
        <f>IF(C255="","",SUM(X255:Z255))</f>
        <v/>
      </c>
      <c r="T255" s="351" t="s">
        <v>32</v>
      </c>
      <c r="U255" s="353" t="str">
        <f>IF(C255="","",SUM(X256:Z256))</f>
        <v/>
      </c>
      <c r="V255" s="355"/>
      <c r="W255" s="11"/>
      <c r="X255" s="25" t="str">
        <f>IF(P249="","",IF(R249&gt;P249,1,0))</f>
        <v/>
      </c>
      <c r="Y255" s="25" t="str">
        <f>IF(P251="","",IF(R251&gt;P251,1,0))</f>
        <v/>
      </c>
      <c r="Z255" s="25" t="str">
        <f>IF(P253="","",IF(R253&gt;P253,1,0))</f>
        <v/>
      </c>
      <c r="AA255" s="11"/>
      <c r="AB255" s="23">
        <f>R249+R251+R253</f>
        <v>0</v>
      </c>
      <c r="AC255" s="235">
        <f>AB255-AB256</f>
        <v>0</v>
      </c>
    </row>
    <row r="256" spans="1:29" s="28" customFormat="1" ht="18.75" hidden="1" customHeight="1" x14ac:dyDescent="0.15">
      <c r="A256" s="41"/>
      <c r="B256" s="358"/>
      <c r="C256" s="35"/>
      <c r="D256" s="19" t="s">
        <v>14</v>
      </c>
      <c r="E256" s="38"/>
      <c r="F256" s="20" t="s">
        <v>13</v>
      </c>
      <c r="G256" s="360"/>
      <c r="H256" s="362"/>
      <c r="I256" s="364"/>
      <c r="J256" s="378"/>
      <c r="K256" s="352"/>
      <c r="L256" s="354"/>
      <c r="M256" s="378"/>
      <c r="N256" s="352"/>
      <c r="O256" s="389"/>
      <c r="P256" s="367"/>
      <c r="Q256" s="368"/>
      <c r="R256" s="382"/>
      <c r="S256" s="378"/>
      <c r="T256" s="352"/>
      <c r="U256" s="354"/>
      <c r="V256" s="356"/>
      <c r="W256" s="11"/>
      <c r="X256" s="26" t="str">
        <f>IF(P249="","",IF(P249&gt;R249,1,0))</f>
        <v/>
      </c>
      <c r="Y256" s="26" t="str">
        <f>IF(P251="","",IF(P251&gt;R251,1,0))</f>
        <v/>
      </c>
      <c r="Z256" s="26" t="str">
        <f>IF(P253="","",IF(P253&gt;R253,1,0))</f>
        <v/>
      </c>
      <c r="AA256" s="11"/>
      <c r="AB256" s="24">
        <f>P249+P251+P253</f>
        <v>0</v>
      </c>
      <c r="AC256" s="236"/>
    </row>
    <row r="257" spans="1:29" s="28" customFormat="1" ht="31.5" hidden="1" customHeight="1" x14ac:dyDescent="0.2">
      <c r="A257" s="41"/>
      <c r="B257" s="27"/>
      <c r="C257" s="43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1"/>
      <c r="AA257" s="11"/>
      <c r="AB257" s="11"/>
      <c r="AC257" s="11"/>
    </row>
    <row r="258" spans="1:29" s="28" customFormat="1" ht="18.75" hidden="1" customHeight="1" x14ac:dyDescent="0.15">
      <c r="A258" s="41">
        <v>25</v>
      </c>
      <c r="B258" s="387"/>
      <c r="C258" s="339"/>
      <c r="D258" s="339"/>
      <c r="E258" s="339"/>
      <c r="F258" s="340"/>
      <c r="G258" s="344" t="str">
        <f>IF(C260="","",LEFT(C260,FIND("　",C260,1)-1))</f>
        <v/>
      </c>
      <c r="H258" s="345"/>
      <c r="I258" s="346"/>
      <c r="J258" s="344" t="str">
        <f>IF(C262="","",LEFT(C262,FIND("　",C262)-1))</f>
        <v/>
      </c>
      <c r="K258" s="345"/>
      <c r="L258" s="345"/>
      <c r="M258" s="344" t="str">
        <f>IF(C264="","",LEFT(C264,FIND("　",C264)-1))</f>
        <v/>
      </c>
      <c r="N258" s="345"/>
      <c r="O258" s="345"/>
      <c r="P258" s="344" t="str">
        <f>IF(C266="","",LEFT(C266,FIND("　",C266)-1))</f>
        <v/>
      </c>
      <c r="Q258" s="345"/>
      <c r="R258" s="346"/>
      <c r="S258" s="347" t="s">
        <v>33</v>
      </c>
      <c r="T258" s="348"/>
      <c r="U258" s="348"/>
      <c r="V258" s="332" t="s">
        <v>16</v>
      </c>
      <c r="W258" s="11"/>
      <c r="X258" s="25" t="s">
        <v>34</v>
      </c>
      <c r="Y258" s="25" t="s">
        <v>34</v>
      </c>
      <c r="Z258" s="25" t="s">
        <v>34</v>
      </c>
      <c r="AA258" s="11"/>
      <c r="AB258" s="23" t="s">
        <v>36</v>
      </c>
      <c r="AC258" s="253" t="s">
        <v>38</v>
      </c>
    </row>
    <row r="259" spans="1:29" s="28" customFormat="1" ht="18.75" hidden="1" customHeight="1" x14ac:dyDescent="0.15">
      <c r="A259" s="41"/>
      <c r="B259" s="341"/>
      <c r="C259" s="342"/>
      <c r="D259" s="342"/>
      <c r="E259" s="342"/>
      <c r="F259" s="343"/>
      <c r="G259" s="334" t="str">
        <f>IF(C261="","",LEFT(C261,FIND("　",C261,1)-1))</f>
        <v/>
      </c>
      <c r="H259" s="335"/>
      <c r="I259" s="336"/>
      <c r="J259" s="334" t="str">
        <f>IF(C263="","",LEFT(C263,FIND("　",C263)-1))</f>
        <v/>
      </c>
      <c r="K259" s="335"/>
      <c r="L259" s="335"/>
      <c r="M259" s="334" t="str">
        <f>IF(C265="","",LEFT(C265,FIND("　",C265)-1))</f>
        <v/>
      </c>
      <c r="N259" s="335"/>
      <c r="O259" s="335"/>
      <c r="P259" s="334" t="str">
        <f>IF(C267="","",LEFT(C267,FIND("　",C267)-1))</f>
        <v/>
      </c>
      <c r="Q259" s="335"/>
      <c r="R259" s="336"/>
      <c r="S259" s="349"/>
      <c r="T259" s="350"/>
      <c r="U259" s="350"/>
      <c r="V259" s="333"/>
      <c r="W259" s="11"/>
      <c r="X259" s="26" t="s">
        <v>35</v>
      </c>
      <c r="Y259" s="26" t="s">
        <v>35</v>
      </c>
      <c r="Z259" s="26" t="s">
        <v>35</v>
      </c>
      <c r="AA259" s="11"/>
      <c r="AB259" s="24" t="s">
        <v>37</v>
      </c>
      <c r="AC259" s="254"/>
    </row>
    <row r="260" spans="1:29" s="28" customFormat="1" ht="18.75" hidden="1" customHeight="1" x14ac:dyDescent="0.15">
      <c r="A260" s="41"/>
      <c r="B260" s="357">
        <v>1</v>
      </c>
      <c r="C260" s="32"/>
      <c r="D260" s="17" t="s">
        <v>14</v>
      </c>
      <c r="E260" s="37"/>
      <c r="F260" s="18" t="s">
        <v>13</v>
      </c>
      <c r="G260" s="365"/>
      <c r="H260" s="366"/>
      <c r="I260" s="366"/>
      <c r="J260" s="369"/>
      <c r="K260" s="371" t="s">
        <v>32</v>
      </c>
      <c r="L260" s="373"/>
      <c r="M260" s="369"/>
      <c r="N260" s="371" t="s">
        <v>32</v>
      </c>
      <c r="O260" s="373"/>
      <c r="P260" s="369"/>
      <c r="Q260" s="371" t="s">
        <v>32</v>
      </c>
      <c r="R260" s="375"/>
      <c r="S260" s="377" t="str">
        <f>IF(C260="","",SUM(X260:Z260))</f>
        <v/>
      </c>
      <c r="T260" s="351" t="s">
        <v>32</v>
      </c>
      <c r="U260" s="353" t="str">
        <f>IF(C260="","",SUM(X261:Z261))</f>
        <v/>
      </c>
      <c r="V260" s="355"/>
      <c r="W260" s="11"/>
      <c r="X260" s="25" t="str">
        <f>IF(J260="","",IF(J260&gt;L260,1,0))</f>
        <v/>
      </c>
      <c r="Y260" s="25" t="str">
        <f>IF(M260="","",IF(M260&gt;O260,1,0))</f>
        <v/>
      </c>
      <c r="Z260" s="25" t="str">
        <f>IF(P260="","",IF(P260&gt;R260,1,0))</f>
        <v/>
      </c>
      <c r="AA260" s="11"/>
      <c r="AB260" s="23">
        <f>J260+M260+P260</f>
        <v>0</v>
      </c>
      <c r="AC260" s="235">
        <f>AB260-AB261</f>
        <v>0</v>
      </c>
    </row>
    <row r="261" spans="1:29" s="28" customFormat="1" ht="18.75" hidden="1" customHeight="1" x14ac:dyDescent="0.15">
      <c r="A261" s="41"/>
      <c r="B261" s="358"/>
      <c r="C261" s="33"/>
      <c r="D261" s="19" t="s">
        <v>14</v>
      </c>
      <c r="E261" s="38"/>
      <c r="F261" s="20" t="s">
        <v>13</v>
      </c>
      <c r="G261" s="367"/>
      <c r="H261" s="368"/>
      <c r="I261" s="368"/>
      <c r="J261" s="370"/>
      <c r="K261" s="372"/>
      <c r="L261" s="374"/>
      <c r="M261" s="370"/>
      <c r="N261" s="372"/>
      <c r="O261" s="374"/>
      <c r="P261" s="370"/>
      <c r="Q261" s="372"/>
      <c r="R261" s="376"/>
      <c r="S261" s="378"/>
      <c r="T261" s="352"/>
      <c r="U261" s="354"/>
      <c r="V261" s="356"/>
      <c r="W261" s="11"/>
      <c r="X261" s="26" t="str">
        <f>IF(J260="","",IF(J260&lt;L260,1,0))</f>
        <v/>
      </c>
      <c r="Y261" s="26" t="str">
        <f>IF(M260="","",IF(M260&lt;O260,1,0))</f>
        <v/>
      </c>
      <c r="Z261" s="26" t="str">
        <f>IF(P260="","",IF(P260&lt;R260,1,0))</f>
        <v/>
      </c>
      <c r="AA261" s="11"/>
      <c r="AB261" s="24">
        <f>L260+O260+R260</f>
        <v>0</v>
      </c>
      <c r="AC261" s="236"/>
    </row>
    <row r="262" spans="1:29" s="28" customFormat="1" ht="18.75" hidden="1" customHeight="1" x14ac:dyDescent="0.15">
      <c r="A262" s="41"/>
      <c r="B262" s="357">
        <v>2</v>
      </c>
      <c r="C262" s="34"/>
      <c r="D262" s="17" t="s">
        <v>14</v>
      </c>
      <c r="E262" s="37"/>
      <c r="F262" s="18" t="s">
        <v>13</v>
      </c>
      <c r="G262" s="359" t="str">
        <f>IF(L260="","",L260)</f>
        <v/>
      </c>
      <c r="H262" s="361" t="s">
        <v>32</v>
      </c>
      <c r="I262" s="363" t="str">
        <f>IF(J260="","",J260)</f>
        <v/>
      </c>
      <c r="J262" s="365"/>
      <c r="K262" s="366"/>
      <c r="L262" s="366"/>
      <c r="M262" s="369"/>
      <c r="N262" s="371" t="s">
        <v>32</v>
      </c>
      <c r="O262" s="373"/>
      <c r="P262" s="369"/>
      <c r="Q262" s="371" t="s">
        <v>32</v>
      </c>
      <c r="R262" s="375"/>
      <c r="S262" s="377" t="str">
        <f>IF(C262="","",SUM(X262:Z262))</f>
        <v/>
      </c>
      <c r="T262" s="351" t="s">
        <v>32</v>
      </c>
      <c r="U262" s="353" t="str">
        <f>IF(C262="","",SUM(X263:Z263))</f>
        <v/>
      </c>
      <c r="V262" s="355"/>
      <c r="W262" s="11"/>
      <c r="X262" s="25" t="str">
        <f>IF(J260="","",IF(L260&gt;J260,1,0))</f>
        <v/>
      </c>
      <c r="Y262" s="25" t="str">
        <f>IF(M262="","",IF(M262&gt;O262,1,0))</f>
        <v/>
      </c>
      <c r="Z262" s="25" t="str">
        <f>IF(P262="","",IF(P262&gt;R262,1,0))</f>
        <v/>
      </c>
      <c r="AA262" s="11"/>
      <c r="AB262" s="23">
        <f>L260+M262+P262</f>
        <v>0</v>
      </c>
      <c r="AC262" s="235">
        <f>AB262-AB263</f>
        <v>0</v>
      </c>
    </row>
    <row r="263" spans="1:29" s="28" customFormat="1" ht="18.75" hidden="1" customHeight="1" x14ac:dyDescent="0.15">
      <c r="A263" s="41"/>
      <c r="B263" s="358"/>
      <c r="C263" s="35"/>
      <c r="D263" s="19" t="s">
        <v>14</v>
      </c>
      <c r="E263" s="38"/>
      <c r="F263" s="20" t="s">
        <v>13</v>
      </c>
      <c r="G263" s="360"/>
      <c r="H263" s="362"/>
      <c r="I263" s="364"/>
      <c r="J263" s="367"/>
      <c r="K263" s="368"/>
      <c r="L263" s="368"/>
      <c r="M263" s="370"/>
      <c r="N263" s="372"/>
      <c r="O263" s="374"/>
      <c r="P263" s="370"/>
      <c r="Q263" s="372"/>
      <c r="R263" s="376"/>
      <c r="S263" s="378"/>
      <c r="T263" s="352"/>
      <c r="U263" s="354"/>
      <c r="V263" s="356"/>
      <c r="W263" s="11"/>
      <c r="X263" s="26" t="str">
        <f>IF(J260="","",IF(J260&gt;L260,1,0))</f>
        <v/>
      </c>
      <c r="Y263" s="26" t="str">
        <f>IF(M262="","",IF(O262&gt;M262,1,0))</f>
        <v/>
      </c>
      <c r="Z263" s="26" t="str">
        <f>IF(P262="","",IF(R262&gt;P262,1,0))</f>
        <v/>
      </c>
      <c r="AA263" s="11"/>
      <c r="AB263" s="24">
        <f>J260+O262+R262</f>
        <v>0</v>
      </c>
      <c r="AC263" s="236"/>
    </row>
    <row r="264" spans="1:29" s="28" customFormat="1" ht="18.75" hidden="1" customHeight="1" x14ac:dyDescent="0.15">
      <c r="A264" s="41"/>
      <c r="B264" s="357">
        <v>3</v>
      </c>
      <c r="C264" s="36"/>
      <c r="D264" s="21" t="s">
        <v>14</v>
      </c>
      <c r="E264" s="39"/>
      <c r="F264" s="22" t="s">
        <v>13</v>
      </c>
      <c r="G264" s="359" t="str">
        <f>IF(O260="","",O260)</f>
        <v/>
      </c>
      <c r="H264" s="361" t="s">
        <v>32</v>
      </c>
      <c r="I264" s="383" t="str">
        <f>IF(M260="","",M260)</f>
        <v/>
      </c>
      <c r="J264" s="385" t="str">
        <f>IF(O262="","",O262)</f>
        <v/>
      </c>
      <c r="K264" s="351" t="s">
        <v>32</v>
      </c>
      <c r="L264" s="379" t="str">
        <f>IF(M262="","",M262)</f>
        <v/>
      </c>
      <c r="M264" s="365"/>
      <c r="N264" s="366"/>
      <c r="O264" s="381"/>
      <c r="P264" s="369"/>
      <c r="Q264" s="371" t="s">
        <v>32</v>
      </c>
      <c r="R264" s="375"/>
      <c r="S264" s="377" t="str">
        <f>IF(C264="","",SUM(X264:Z264))</f>
        <v/>
      </c>
      <c r="T264" s="351" t="s">
        <v>32</v>
      </c>
      <c r="U264" s="353" t="str">
        <f>IF(C264="","",SUM(X265:Z265))</f>
        <v/>
      </c>
      <c r="V264" s="355"/>
      <c r="W264" s="11"/>
      <c r="X264" s="25" t="str">
        <f>IF(M260="","",IF(O260&gt;M260,1,0))</f>
        <v/>
      </c>
      <c r="Y264" s="25" t="str">
        <f>IF(M262="","",IF(O262&gt;M262,1,0))</f>
        <v/>
      </c>
      <c r="Z264" s="25" t="str">
        <f>IF(P264="","",IF(P264&gt;R264,1,0))</f>
        <v/>
      </c>
      <c r="AA264" s="11"/>
      <c r="AB264" s="23">
        <f>O260+O262+P264</f>
        <v>0</v>
      </c>
      <c r="AC264" s="235">
        <f>AB264-AB265</f>
        <v>0</v>
      </c>
    </row>
    <row r="265" spans="1:29" s="28" customFormat="1" ht="18.75" hidden="1" customHeight="1" x14ac:dyDescent="0.15">
      <c r="A265" s="41"/>
      <c r="B265" s="358"/>
      <c r="C265" s="36"/>
      <c r="D265" s="21" t="s">
        <v>14</v>
      </c>
      <c r="E265" s="39"/>
      <c r="F265" s="22" t="s">
        <v>13</v>
      </c>
      <c r="G265" s="360"/>
      <c r="H265" s="362"/>
      <c r="I265" s="384"/>
      <c r="J265" s="386"/>
      <c r="K265" s="352"/>
      <c r="L265" s="380"/>
      <c r="M265" s="367"/>
      <c r="N265" s="368"/>
      <c r="O265" s="382"/>
      <c r="P265" s="370"/>
      <c r="Q265" s="372"/>
      <c r="R265" s="376"/>
      <c r="S265" s="378"/>
      <c r="T265" s="352"/>
      <c r="U265" s="354"/>
      <c r="V265" s="356"/>
      <c r="W265" s="11"/>
      <c r="X265" s="26" t="str">
        <f>IF(M260="","",IF(M260&gt;O260,1,0))</f>
        <v/>
      </c>
      <c r="Y265" s="26" t="str">
        <f>IF(M262="","",IF(M262&gt;O262,1,0))</f>
        <v/>
      </c>
      <c r="Z265" s="26" t="str">
        <f>IF(P264="","",IF(R264&gt;P264,1,0))</f>
        <v/>
      </c>
      <c r="AA265" s="11"/>
      <c r="AB265" s="24">
        <f>M260+M262+R264</f>
        <v>0</v>
      </c>
      <c r="AC265" s="236"/>
    </row>
    <row r="266" spans="1:29" s="28" customFormat="1" ht="18.75" hidden="1" customHeight="1" x14ac:dyDescent="0.15">
      <c r="A266" s="41"/>
      <c r="B266" s="357">
        <v>4</v>
      </c>
      <c r="C266" s="34"/>
      <c r="D266" s="17" t="s">
        <v>14</v>
      </c>
      <c r="E266" s="37"/>
      <c r="F266" s="18" t="s">
        <v>13</v>
      </c>
      <c r="G266" s="359" t="str">
        <f>IF(R260="","",R260)</f>
        <v/>
      </c>
      <c r="H266" s="361" t="s">
        <v>32</v>
      </c>
      <c r="I266" s="363" t="str">
        <f>IF(P260="","",P260)</f>
        <v/>
      </c>
      <c r="J266" s="377" t="str">
        <f>IF(R262="","",R262)</f>
        <v/>
      </c>
      <c r="K266" s="351" t="s">
        <v>32</v>
      </c>
      <c r="L266" s="353" t="str">
        <f>IF(P262="","",P262)</f>
        <v/>
      </c>
      <c r="M266" s="377" t="str">
        <f>IF(R264="","",R264)</f>
        <v/>
      </c>
      <c r="N266" s="351" t="s">
        <v>32</v>
      </c>
      <c r="O266" s="388" t="str">
        <f>IF(P264="","",P264)</f>
        <v/>
      </c>
      <c r="P266" s="365"/>
      <c r="Q266" s="366"/>
      <c r="R266" s="381"/>
      <c r="S266" s="377" t="str">
        <f>IF(C266="","",SUM(X266:Z266))</f>
        <v/>
      </c>
      <c r="T266" s="351" t="s">
        <v>32</v>
      </c>
      <c r="U266" s="353" t="str">
        <f>IF(C266="","",SUM(X267:Z267))</f>
        <v/>
      </c>
      <c r="V266" s="355"/>
      <c r="W266" s="11"/>
      <c r="X266" s="25" t="str">
        <f>IF(P260="","",IF(R260&gt;P260,1,0))</f>
        <v/>
      </c>
      <c r="Y266" s="25" t="str">
        <f>IF(P262="","",IF(R262&gt;P262,1,0))</f>
        <v/>
      </c>
      <c r="Z266" s="25" t="str">
        <f>IF(P264="","",IF(R264&gt;P264,1,0))</f>
        <v/>
      </c>
      <c r="AA266" s="11"/>
      <c r="AB266" s="23">
        <f>R260+R262+R264</f>
        <v>0</v>
      </c>
      <c r="AC266" s="235">
        <f>AB266-AB267</f>
        <v>0</v>
      </c>
    </row>
    <row r="267" spans="1:29" s="28" customFormat="1" ht="18.75" hidden="1" customHeight="1" x14ac:dyDescent="0.15">
      <c r="A267" s="41"/>
      <c r="B267" s="358"/>
      <c r="C267" s="35"/>
      <c r="D267" s="19" t="s">
        <v>14</v>
      </c>
      <c r="E267" s="38"/>
      <c r="F267" s="20" t="s">
        <v>13</v>
      </c>
      <c r="G267" s="360"/>
      <c r="H267" s="362"/>
      <c r="I267" s="364"/>
      <c r="J267" s="378"/>
      <c r="K267" s="352"/>
      <c r="L267" s="354"/>
      <c r="M267" s="378"/>
      <c r="N267" s="352"/>
      <c r="O267" s="389"/>
      <c r="P267" s="367"/>
      <c r="Q267" s="368"/>
      <c r="R267" s="382"/>
      <c r="S267" s="378"/>
      <c r="T267" s="352"/>
      <c r="U267" s="354"/>
      <c r="V267" s="356"/>
      <c r="W267" s="11"/>
      <c r="X267" s="26" t="str">
        <f>IF(P260="","",IF(P260&gt;R260,1,0))</f>
        <v/>
      </c>
      <c r="Y267" s="26" t="str">
        <f>IF(P262="","",IF(P262&gt;R262,1,0))</f>
        <v/>
      </c>
      <c r="Z267" s="26" t="str">
        <f>IF(P264="","",IF(P264&gt;R264,1,0))</f>
        <v/>
      </c>
      <c r="AA267" s="11"/>
      <c r="AB267" s="24">
        <f>P260+P262+P264</f>
        <v>0</v>
      </c>
      <c r="AC267" s="236"/>
    </row>
    <row r="268" spans="1:29" s="28" customFormat="1" ht="31.5" hidden="1" customHeight="1" x14ac:dyDescent="0.2">
      <c r="A268" s="41"/>
      <c r="B268" s="27"/>
      <c r="C268" s="43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1"/>
      <c r="AA268" s="11"/>
      <c r="AB268" s="11"/>
      <c r="AC268" s="11"/>
    </row>
    <row r="269" spans="1:29" s="28" customFormat="1" ht="18.75" hidden="1" customHeight="1" x14ac:dyDescent="0.15">
      <c r="A269" s="41">
        <v>26</v>
      </c>
      <c r="B269" s="387"/>
      <c r="C269" s="339"/>
      <c r="D269" s="339"/>
      <c r="E269" s="339"/>
      <c r="F269" s="340"/>
      <c r="G269" s="344" t="str">
        <f>IF(C271="","",LEFT(C271,FIND("　",C271,1)-1))</f>
        <v/>
      </c>
      <c r="H269" s="345"/>
      <c r="I269" s="346"/>
      <c r="J269" s="344" t="str">
        <f>IF(C273="","",LEFT(C273,FIND("　",C273)-1))</f>
        <v/>
      </c>
      <c r="K269" s="345"/>
      <c r="L269" s="345"/>
      <c r="M269" s="344" t="str">
        <f>IF(C275="","",LEFT(C275,FIND("　",C275)-1))</f>
        <v/>
      </c>
      <c r="N269" s="345"/>
      <c r="O269" s="345"/>
      <c r="P269" s="344" t="str">
        <f>IF(C277="","",LEFT(C277,FIND("　",C277)-1))</f>
        <v/>
      </c>
      <c r="Q269" s="345"/>
      <c r="R269" s="346"/>
      <c r="S269" s="347" t="s">
        <v>33</v>
      </c>
      <c r="T269" s="348"/>
      <c r="U269" s="348"/>
      <c r="V269" s="332" t="s">
        <v>16</v>
      </c>
      <c r="W269" s="11"/>
      <c r="X269" s="25" t="s">
        <v>34</v>
      </c>
      <c r="Y269" s="25" t="s">
        <v>34</v>
      </c>
      <c r="Z269" s="25" t="s">
        <v>34</v>
      </c>
      <c r="AA269" s="11"/>
      <c r="AB269" s="23" t="s">
        <v>36</v>
      </c>
      <c r="AC269" s="253" t="s">
        <v>38</v>
      </c>
    </row>
    <row r="270" spans="1:29" s="28" customFormat="1" ht="18.75" hidden="1" customHeight="1" x14ac:dyDescent="0.15">
      <c r="A270" s="41"/>
      <c r="B270" s="341"/>
      <c r="C270" s="342"/>
      <c r="D270" s="342"/>
      <c r="E270" s="342"/>
      <c r="F270" s="343"/>
      <c r="G270" s="334" t="str">
        <f>IF(C272="","",LEFT(C272,FIND("　",C272,1)-1))</f>
        <v/>
      </c>
      <c r="H270" s="335"/>
      <c r="I270" s="336"/>
      <c r="J270" s="334" t="str">
        <f>IF(C274="","",LEFT(C274,FIND("　",C274)-1))</f>
        <v/>
      </c>
      <c r="K270" s="335"/>
      <c r="L270" s="335"/>
      <c r="M270" s="334" t="str">
        <f>IF(C276="","",LEFT(C276,FIND("　",C276)-1))</f>
        <v/>
      </c>
      <c r="N270" s="335"/>
      <c r="O270" s="335"/>
      <c r="P270" s="334" t="str">
        <f>IF(C278="","",LEFT(C278,FIND("　",C278)-1))</f>
        <v/>
      </c>
      <c r="Q270" s="335"/>
      <c r="R270" s="336"/>
      <c r="S270" s="349"/>
      <c r="T270" s="350"/>
      <c r="U270" s="350"/>
      <c r="V270" s="333"/>
      <c r="W270" s="11"/>
      <c r="X270" s="26" t="s">
        <v>35</v>
      </c>
      <c r="Y270" s="26" t="s">
        <v>35</v>
      </c>
      <c r="Z270" s="26" t="s">
        <v>35</v>
      </c>
      <c r="AA270" s="11"/>
      <c r="AB270" s="24" t="s">
        <v>37</v>
      </c>
      <c r="AC270" s="254"/>
    </row>
    <row r="271" spans="1:29" s="28" customFormat="1" ht="18.75" hidden="1" customHeight="1" x14ac:dyDescent="0.15">
      <c r="A271" s="41"/>
      <c r="B271" s="357">
        <v>1</v>
      </c>
      <c r="C271" s="32"/>
      <c r="D271" s="17" t="s">
        <v>14</v>
      </c>
      <c r="E271" s="37"/>
      <c r="F271" s="18" t="s">
        <v>13</v>
      </c>
      <c r="G271" s="365"/>
      <c r="H271" s="366"/>
      <c r="I271" s="366"/>
      <c r="J271" s="369"/>
      <c r="K271" s="371" t="s">
        <v>32</v>
      </c>
      <c r="L271" s="373"/>
      <c r="M271" s="369"/>
      <c r="N271" s="371" t="s">
        <v>32</v>
      </c>
      <c r="O271" s="373"/>
      <c r="P271" s="369"/>
      <c r="Q271" s="371" t="s">
        <v>32</v>
      </c>
      <c r="R271" s="375"/>
      <c r="S271" s="377" t="str">
        <f>IF(C271="","",SUM(X271:Z271))</f>
        <v/>
      </c>
      <c r="T271" s="351" t="s">
        <v>32</v>
      </c>
      <c r="U271" s="353" t="str">
        <f>IF(C271="","",SUM(X272:Z272))</f>
        <v/>
      </c>
      <c r="V271" s="355"/>
      <c r="W271" s="11"/>
      <c r="X271" s="25" t="str">
        <f>IF(J271="","",IF(J271&gt;L271,1,0))</f>
        <v/>
      </c>
      <c r="Y271" s="25" t="str">
        <f>IF(M271="","",IF(M271&gt;O271,1,0))</f>
        <v/>
      </c>
      <c r="Z271" s="25" t="str">
        <f>IF(P271="","",IF(P271&gt;R271,1,0))</f>
        <v/>
      </c>
      <c r="AA271" s="11"/>
      <c r="AB271" s="23">
        <f>J271+M271+P271</f>
        <v>0</v>
      </c>
      <c r="AC271" s="235">
        <f>AB271-AB272</f>
        <v>0</v>
      </c>
    </row>
    <row r="272" spans="1:29" s="28" customFormat="1" ht="18.75" hidden="1" customHeight="1" x14ac:dyDescent="0.15">
      <c r="A272" s="41"/>
      <c r="B272" s="358"/>
      <c r="C272" s="33"/>
      <c r="D272" s="19" t="s">
        <v>14</v>
      </c>
      <c r="E272" s="38"/>
      <c r="F272" s="20" t="s">
        <v>13</v>
      </c>
      <c r="G272" s="367"/>
      <c r="H272" s="368"/>
      <c r="I272" s="368"/>
      <c r="J272" s="370"/>
      <c r="K272" s="372"/>
      <c r="L272" s="374"/>
      <c r="M272" s="370"/>
      <c r="N272" s="372"/>
      <c r="O272" s="374"/>
      <c r="P272" s="370"/>
      <c r="Q272" s="372"/>
      <c r="R272" s="376"/>
      <c r="S272" s="378"/>
      <c r="T272" s="352"/>
      <c r="U272" s="354"/>
      <c r="V272" s="356"/>
      <c r="W272" s="11"/>
      <c r="X272" s="26" t="str">
        <f>IF(J271="","",IF(J271&lt;L271,1,0))</f>
        <v/>
      </c>
      <c r="Y272" s="26" t="str">
        <f>IF(M271="","",IF(M271&lt;O271,1,0))</f>
        <v/>
      </c>
      <c r="Z272" s="26" t="str">
        <f>IF(P271="","",IF(P271&lt;R271,1,0))</f>
        <v/>
      </c>
      <c r="AA272" s="11"/>
      <c r="AB272" s="24">
        <f>L271+O271+R271</f>
        <v>0</v>
      </c>
      <c r="AC272" s="236"/>
    </row>
    <row r="273" spans="1:29" s="28" customFormat="1" ht="18.75" hidden="1" customHeight="1" x14ac:dyDescent="0.15">
      <c r="A273" s="41"/>
      <c r="B273" s="357">
        <v>2</v>
      </c>
      <c r="C273" s="34"/>
      <c r="D273" s="17" t="s">
        <v>14</v>
      </c>
      <c r="E273" s="37"/>
      <c r="F273" s="18" t="s">
        <v>13</v>
      </c>
      <c r="G273" s="359" t="str">
        <f>IF(L271="","",L271)</f>
        <v/>
      </c>
      <c r="H273" s="361" t="s">
        <v>32</v>
      </c>
      <c r="I273" s="363" t="str">
        <f>IF(J271="","",J271)</f>
        <v/>
      </c>
      <c r="J273" s="365"/>
      <c r="K273" s="366"/>
      <c r="L273" s="366"/>
      <c r="M273" s="369"/>
      <c r="N273" s="371" t="s">
        <v>32</v>
      </c>
      <c r="O273" s="373"/>
      <c r="P273" s="369"/>
      <c r="Q273" s="371" t="s">
        <v>32</v>
      </c>
      <c r="R273" s="375"/>
      <c r="S273" s="377" t="str">
        <f>IF(C273="","",SUM(X273:Z273))</f>
        <v/>
      </c>
      <c r="T273" s="351" t="s">
        <v>32</v>
      </c>
      <c r="U273" s="353" t="str">
        <f>IF(C273="","",SUM(X274:Z274))</f>
        <v/>
      </c>
      <c r="V273" s="355"/>
      <c r="W273" s="11"/>
      <c r="X273" s="25" t="str">
        <f>IF(J271="","",IF(L271&gt;J271,1,0))</f>
        <v/>
      </c>
      <c r="Y273" s="25" t="str">
        <f>IF(M273="","",IF(M273&gt;O273,1,0))</f>
        <v/>
      </c>
      <c r="Z273" s="25" t="str">
        <f>IF(P273="","",IF(P273&gt;R273,1,0))</f>
        <v/>
      </c>
      <c r="AA273" s="11"/>
      <c r="AB273" s="23">
        <f>L271+M273+P273</f>
        <v>0</v>
      </c>
      <c r="AC273" s="235">
        <f>AB273-AB274</f>
        <v>0</v>
      </c>
    </row>
    <row r="274" spans="1:29" s="28" customFormat="1" ht="18.75" hidden="1" customHeight="1" x14ac:dyDescent="0.15">
      <c r="A274" s="41"/>
      <c r="B274" s="358"/>
      <c r="C274" s="35"/>
      <c r="D274" s="19" t="s">
        <v>14</v>
      </c>
      <c r="E274" s="38"/>
      <c r="F274" s="20" t="s">
        <v>13</v>
      </c>
      <c r="G274" s="360"/>
      <c r="H274" s="362"/>
      <c r="I274" s="364"/>
      <c r="J274" s="367"/>
      <c r="K274" s="368"/>
      <c r="L274" s="368"/>
      <c r="M274" s="370"/>
      <c r="N274" s="372"/>
      <c r="O274" s="374"/>
      <c r="P274" s="370"/>
      <c r="Q274" s="372"/>
      <c r="R274" s="376"/>
      <c r="S274" s="378"/>
      <c r="T274" s="352"/>
      <c r="U274" s="354"/>
      <c r="V274" s="356"/>
      <c r="W274" s="11"/>
      <c r="X274" s="26" t="str">
        <f>IF(J271="","",IF(J271&gt;L271,1,0))</f>
        <v/>
      </c>
      <c r="Y274" s="26" t="str">
        <f>IF(M273="","",IF(O273&gt;M273,1,0))</f>
        <v/>
      </c>
      <c r="Z274" s="26" t="str">
        <f>IF(P273="","",IF(R273&gt;P273,1,0))</f>
        <v/>
      </c>
      <c r="AA274" s="11"/>
      <c r="AB274" s="24">
        <f>J271+O273+R273</f>
        <v>0</v>
      </c>
      <c r="AC274" s="236"/>
    </row>
    <row r="275" spans="1:29" s="28" customFormat="1" ht="18.75" hidden="1" customHeight="1" x14ac:dyDescent="0.15">
      <c r="A275" s="41"/>
      <c r="B275" s="357">
        <v>3</v>
      </c>
      <c r="C275" s="36"/>
      <c r="D275" s="21" t="s">
        <v>14</v>
      </c>
      <c r="E275" s="39"/>
      <c r="F275" s="22" t="s">
        <v>13</v>
      </c>
      <c r="G275" s="359" t="str">
        <f>IF(O271="","",O271)</f>
        <v/>
      </c>
      <c r="H275" s="361" t="s">
        <v>32</v>
      </c>
      <c r="I275" s="383" t="str">
        <f>IF(M271="","",M271)</f>
        <v/>
      </c>
      <c r="J275" s="385" t="str">
        <f>IF(O273="","",O273)</f>
        <v/>
      </c>
      <c r="K275" s="351" t="s">
        <v>32</v>
      </c>
      <c r="L275" s="379" t="str">
        <f>IF(M273="","",M273)</f>
        <v/>
      </c>
      <c r="M275" s="365"/>
      <c r="N275" s="366"/>
      <c r="O275" s="381"/>
      <c r="P275" s="369"/>
      <c r="Q275" s="371" t="s">
        <v>32</v>
      </c>
      <c r="R275" s="375"/>
      <c r="S275" s="377" t="str">
        <f>IF(C275="","",SUM(X275:Z275))</f>
        <v/>
      </c>
      <c r="T275" s="351" t="s">
        <v>32</v>
      </c>
      <c r="U275" s="353" t="str">
        <f>IF(C275="","",SUM(X276:Z276))</f>
        <v/>
      </c>
      <c r="V275" s="355"/>
      <c r="W275" s="11"/>
      <c r="X275" s="25" t="str">
        <f>IF(M271="","",IF(O271&gt;M271,1,0))</f>
        <v/>
      </c>
      <c r="Y275" s="25" t="str">
        <f>IF(M273="","",IF(O273&gt;M273,1,0))</f>
        <v/>
      </c>
      <c r="Z275" s="25" t="str">
        <f>IF(P275="","",IF(P275&gt;R275,1,0))</f>
        <v/>
      </c>
      <c r="AA275" s="11"/>
      <c r="AB275" s="23">
        <f>O271+O273+P275</f>
        <v>0</v>
      </c>
      <c r="AC275" s="235">
        <f>AB275-AB276</f>
        <v>0</v>
      </c>
    </row>
    <row r="276" spans="1:29" s="28" customFormat="1" ht="18.75" hidden="1" customHeight="1" x14ac:dyDescent="0.15">
      <c r="A276" s="41"/>
      <c r="B276" s="358"/>
      <c r="C276" s="36"/>
      <c r="D276" s="21" t="s">
        <v>14</v>
      </c>
      <c r="E276" s="39"/>
      <c r="F276" s="22" t="s">
        <v>13</v>
      </c>
      <c r="G276" s="360"/>
      <c r="H276" s="362"/>
      <c r="I276" s="384"/>
      <c r="J276" s="386"/>
      <c r="K276" s="352"/>
      <c r="L276" s="380"/>
      <c r="M276" s="367"/>
      <c r="N276" s="368"/>
      <c r="O276" s="382"/>
      <c r="P276" s="370"/>
      <c r="Q276" s="372"/>
      <c r="R276" s="376"/>
      <c r="S276" s="378"/>
      <c r="T276" s="352"/>
      <c r="U276" s="354"/>
      <c r="V276" s="356"/>
      <c r="W276" s="11"/>
      <c r="X276" s="26" t="str">
        <f>IF(M271="","",IF(M271&gt;O271,1,0))</f>
        <v/>
      </c>
      <c r="Y276" s="26" t="str">
        <f>IF(M273="","",IF(M273&gt;O273,1,0))</f>
        <v/>
      </c>
      <c r="Z276" s="26" t="str">
        <f>IF(P275="","",IF(R275&gt;P275,1,0))</f>
        <v/>
      </c>
      <c r="AA276" s="11"/>
      <c r="AB276" s="24">
        <f>M271+M273+R275</f>
        <v>0</v>
      </c>
      <c r="AC276" s="236"/>
    </row>
    <row r="277" spans="1:29" s="28" customFormat="1" ht="18.75" hidden="1" customHeight="1" x14ac:dyDescent="0.15">
      <c r="A277" s="41"/>
      <c r="B277" s="357">
        <v>4</v>
      </c>
      <c r="C277" s="34"/>
      <c r="D277" s="17" t="s">
        <v>14</v>
      </c>
      <c r="E277" s="37"/>
      <c r="F277" s="18" t="s">
        <v>13</v>
      </c>
      <c r="G277" s="359" t="str">
        <f>IF(R271="","",R271)</f>
        <v/>
      </c>
      <c r="H277" s="361" t="s">
        <v>32</v>
      </c>
      <c r="I277" s="363" t="str">
        <f>IF(P271="","",P271)</f>
        <v/>
      </c>
      <c r="J277" s="377" t="str">
        <f>IF(R273="","",R273)</f>
        <v/>
      </c>
      <c r="K277" s="351" t="s">
        <v>32</v>
      </c>
      <c r="L277" s="353" t="str">
        <f>IF(P273="","",P273)</f>
        <v/>
      </c>
      <c r="M277" s="377" t="str">
        <f>IF(R275="","",R275)</f>
        <v/>
      </c>
      <c r="N277" s="351" t="s">
        <v>32</v>
      </c>
      <c r="O277" s="388" t="str">
        <f>IF(P275="","",P275)</f>
        <v/>
      </c>
      <c r="P277" s="365"/>
      <c r="Q277" s="366"/>
      <c r="R277" s="381"/>
      <c r="S277" s="377" t="str">
        <f>IF(C277="","",SUM(X277:Z277))</f>
        <v/>
      </c>
      <c r="T277" s="351" t="s">
        <v>32</v>
      </c>
      <c r="U277" s="353" t="str">
        <f>IF(C277="","",SUM(X278:Z278))</f>
        <v/>
      </c>
      <c r="V277" s="355"/>
      <c r="W277" s="11"/>
      <c r="X277" s="25" t="str">
        <f>IF(P271="","",IF(R271&gt;P271,1,0))</f>
        <v/>
      </c>
      <c r="Y277" s="25" t="str">
        <f>IF(P273="","",IF(R273&gt;P273,1,0))</f>
        <v/>
      </c>
      <c r="Z277" s="25" t="str">
        <f>IF(P275="","",IF(R275&gt;P275,1,0))</f>
        <v/>
      </c>
      <c r="AA277" s="11"/>
      <c r="AB277" s="23">
        <f>R271+R273+R275</f>
        <v>0</v>
      </c>
      <c r="AC277" s="235">
        <f>AB277-AB278</f>
        <v>0</v>
      </c>
    </row>
    <row r="278" spans="1:29" s="28" customFormat="1" ht="18.75" hidden="1" customHeight="1" x14ac:dyDescent="0.15">
      <c r="A278" s="41"/>
      <c r="B278" s="358"/>
      <c r="C278" s="35"/>
      <c r="D278" s="19" t="s">
        <v>14</v>
      </c>
      <c r="E278" s="38"/>
      <c r="F278" s="20" t="s">
        <v>13</v>
      </c>
      <c r="G278" s="360"/>
      <c r="H278" s="362"/>
      <c r="I278" s="364"/>
      <c r="J278" s="378"/>
      <c r="K278" s="352"/>
      <c r="L278" s="354"/>
      <c r="M278" s="378"/>
      <c r="N278" s="352"/>
      <c r="O278" s="389"/>
      <c r="P278" s="367"/>
      <c r="Q278" s="368"/>
      <c r="R278" s="382"/>
      <c r="S278" s="378"/>
      <c r="T278" s="352"/>
      <c r="U278" s="354"/>
      <c r="V278" s="356"/>
      <c r="W278" s="11"/>
      <c r="X278" s="26" t="str">
        <f>IF(P271="","",IF(P271&gt;R271,1,0))</f>
        <v/>
      </c>
      <c r="Y278" s="26" t="str">
        <f>IF(P273="","",IF(P273&gt;R273,1,0))</f>
        <v/>
      </c>
      <c r="Z278" s="26" t="str">
        <f>IF(P275="","",IF(P275&gt;R275,1,0))</f>
        <v/>
      </c>
      <c r="AA278" s="11"/>
      <c r="AB278" s="24">
        <f>P271+P273+P275</f>
        <v>0</v>
      </c>
      <c r="AC278" s="236"/>
    </row>
    <row r="279" spans="1:29" s="28" customFormat="1" ht="31.5" hidden="1" customHeight="1" x14ac:dyDescent="0.2">
      <c r="A279" s="41"/>
      <c r="B279" s="27"/>
      <c r="C279" s="43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1"/>
      <c r="AA279" s="11"/>
      <c r="AB279" s="11"/>
      <c r="AC279" s="11"/>
    </row>
    <row r="280" spans="1:29" s="28" customFormat="1" ht="18.75" hidden="1" customHeight="1" x14ac:dyDescent="0.15">
      <c r="A280" s="41">
        <v>27</v>
      </c>
      <c r="B280" s="387"/>
      <c r="C280" s="339"/>
      <c r="D280" s="339"/>
      <c r="E280" s="339"/>
      <c r="F280" s="340"/>
      <c r="G280" s="344" t="str">
        <f>IF(C282="","",LEFT(C282,FIND("　",C282,1)-1))</f>
        <v/>
      </c>
      <c r="H280" s="345"/>
      <c r="I280" s="346"/>
      <c r="J280" s="344" t="str">
        <f>IF(C284="","",LEFT(C284,FIND("　",C284)-1))</f>
        <v/>
      </c>
      <c r="K280" s="345"/>
      <c r="L280" s="345"/>
      <c r="M280" s="344" t="str">
        <f>IF(C286="","",LEFT(C286,FIND("　",C286)-1))</f>
        <v/>
      </c>
      <c r="N280" s="345"/>
      <c r="O280" s="345"/>
      <c r="P280" s="344" t="str">
        <f>IF(C288="","",LEFT(C288,FIND("　",C288)-1))</f>
        <v/>
      </c>
      <c r="Q280" s="345"/>
      <c r="R280" s="346"/>
      <c r="S280" s="347" t="s">
        <v>33</v>
      </c>
      <c r="T280" s="348"/>
      <c r="U280" s="348"/>
      <c r="V280" s="332" t="s">
        <v>16</v>
      </c>
      <c r="W280" s="11"/>
      <c r="X280" s="25" t="s">
        <v>34</v>
      </c>
      <c r="Y280" s="25" t="s">
        <v>34</v>
      </c>
      <c r="Z280" s="25" t="s">
        <v>34</v>
      </c>
      <c r="AA280" s="11"/>
      <c r="AB280" s="23" t="s">
        <v>36</v>
      </c>
      <c r="AC280" s="253" t="s">
        <v>38</v>
      </c>
    </row>
    <row r="281" spans="1:29" s="28" customFormat="1" ht="18.75" hidden="1" customHeight="1" x14ac:dyDescent="0.15">
      <c r="A281" s="41"/>
      <c r="B281" s="341"/>
      <c r="C281" s="342"/>
      <c r="D281" s="342"/>
      <c r="E281" s="342"/>
      <c r="F281" s="343"/>
      <c r="G281" s="334" t="str">
        <f>IF(C283="","",LEFT(C283,FIND("　",C283,1)-1))</f>
        <v/>
      </c>
      <c r="H281" s="335"/>
      <c r="I281" s="336"/>
      <c r="J281" s="334" t="str">
        <f>IF(C285="","",LEFT(C285,FIND("　",C285)-1))</f>
        <v/>
      </c>
      <c r="K281" s="335"/>
      <c r="L281" s="335"/>
      <c r="M281" s="334" t="str">
        <f>IF(C287="","",LEFT(C287,FIND("　",C287)-1))</f>
        <v/>
      </c>
      <c r="N281" s="335"/>
      <c r="O281" s="335"/>
      <c r="P281" s="334" t="str">
        <f>IF(C289="","",LEFT(C289,FIND("　",C289)-1))</f>
        <v/>
      </c>
      <c r="Q281" s="335"/>
      <c r="R281" s="336"/>
      <c r="S281" s="349"/>
      <c r="T281" s="350"/>
      <c r="U281" s="350"/>
      <c r="V281" s="333"/>
      <c r="W281" s="11"/>
      <c r="X281" s="26" t="s">
        <v>35</v>
      </c>
      <c r="Y281" s="26" t="s">
        <v>35</v>
      </c>
      <c r="Z281" s="26" t="s">
        <v>35</v>
      </c>
      <c r="AA281" s="11"/>
      <c r="AB281" s="24" t="s">
        <v>37</v>
      </c>
      <c r="AC281" s="254"/>
    </row>
    <row r="282" spans="1:29" s="28" customFormat="1" ht="18.75" hidden="1" customHeight="1" x14ac:dyDescent="0.15">
      <c r="A282" s="41"/>
      <c r="B282" s="357">
        <v>1</v>
      </c>
      <c r="C282" s="32"/>
      <c r="D282" s="17" t="s">
        <v>14</v>
      </c>
      <c r="E282" s="37"/>
      <c r="F282" s="18" t="s">
        <v>13</v>
      </c>
      <c r="G282" s="365"/>
      <c r="H282" s="366"/>
      <c r="I282" s="366"/>
      <c r="J282" s="369"/>
      <c r="K282" s="371" t="s">
        <v>32</v>
      </c>
      <c r="L282" s="373"/>
      <c r="M282" s="369"/>
      <c r="N282" s="371" t="s">
        <v>32</v>
      </c>
      <c r="O282" s="373"/>
      <c r="P282" s="369"/>
      <c r="Q282" s="371" t="s">
        <v>32</v>
      </c>
      <c r="R282" s="375"/>
      <c r="S282" s="377" t="str">
        <f>IF(C282="","",SUM(X282:Z282))</f>
        <v/>
      </c>
      <c r="T282" s="351" t="s">
        <v>32</v>
      </c>
      <c r="U282" s="353" t="str">
        <f>IF(C282="","",SUM(X283:Z283))</f>
        <v/>
      </c>
      <c r="V282" s="355"/>
      <c r="W282" s="11"/>
      <c r="X282" s="25" t="str">
        <f>IF(J282="","",IF(J282&gt;L282,1,0))</f>
        <v/>
      </c>
      <c r="Y282" s="25" t="str">
        <f>IF(M282="","",IF(M282&gt;O282,1,0))</f>
        <v/>
      </c>
      <c r="Z282" s="25" t="str">
        <f>IF(P282="","",IF(P282&gt;R282,1,0))</f>
        <v/>
      </c>
      <c r="AA282" s="11"/>
      <c r="AB282" s="23">
        <f>J282+M282+P282</f>
        <v>0</v>
      </c>
      <c r="AC282" s="235">
        <f>AB282-AB283</f>
        <v>0</v>
      </c>
    </row>
    <row r="283" spans="1:29" s="28" customFormat="1" ht="18.75" hidden="1" customHeight="1" x14ac:dyDescent="0.15">
      <c r="A283" s="41"/>
      <c r="B283" s="358"/>
      <c r="C283" s="33"/>
      <c r="D283" s="19" t="s">
        <v>14</v>
      </c>
      <c r="E283" s="38"/>
      <c r="F283" s="20" t="s">
        <v>13</v>
      </c>
      <c r="G283" s="367"/>
      <c r="H283" s="368"/>
      <c r="I283" s="368"/>
      <c r="J283" s="370"/>
      <c r="K283" s="372"/>
      <c r="L283" s="374"/>
      <c r="M283" s="370"/>
      <c r="N283" s="372"/>
      <c r="O283" s="374"/>
      <c r="P283" s="370"/>
      <c r="Q283" s="372"/>
      <c r="R283" s="376"/>
      <c r="S283" s="378"/>
      <c r="T283" s="352"/>
      <c r="U283" s="354"/>
      <c r="V283" s="356"/>
      <c r="W283" s="11"/>
      <c r="X283" s="26" t="str">
        <f>IF(J282="","",IF(J282&lt;L282,1,0))</f>
        <v/>
      </c>
      <c r="Y283" s="26" t="str">
        <f>IF(M282="","",IF(M282&lt;O282,1,0))</f>
        <v/>
      </c>
      <c r="Z283" s="26" t="str">
        <f>IF(P282="","",IF(P282&lt;R282,1,0))</f>
        <v/>
      </c>
      <c r="AA283" s="11"/>
      <c r="AB283" s="24">
        <f>L282+O282+R282</f>
        <v>0</v>
      </c>
      <c r="AC283" s="236"/>
    </row>
    <row r="284" spans="1:29" s="28" customFormat="1" ht="18.75" hidden="1" customHeight="1" x14ac:dyDescent="0.15">
      <c r="A284" s="41"/>
      <c r="B284" s="357">
        <v>2</v>
      </c>
      <c r="C284" s="34"/>
      <c r="D284" s="17" t="s">
        <v>14</v>
      </c>
      <c r="E284" s="37"/>
      <c r="F284" s="18" t="s">
        <v>13</v>
      </c>
      <c r="G284" s="359" t="str">
        <f>IF(L282="","",L282)</f>
        <v/>
      </c>
      <c r="H284" s="361" t="s">
        <v>32</v>
      </c>
      <c r="I284" s="363" t="str">
        <f>IF(J282="","",J282)</f>
        <v/>
      </c>
      <c r="J284" s="365"/>
      <c r="K284" s="366"/>
      <c r="L284" s="366"/>
      <c r="M284" s="369"/>
      <c r="N284" s="371" t="s">
        <v>32</v>
      </c>
      <c r="O284" s="373"/>
      <c r="P284" s="369"/>
      <c r="Q284" s="371" t="s">
        <v>32</v>
      </c>
      <c r="R284" s="375"/>
      <c r="S284" s="377" t="str">
        <f>IF(C284="","",SUM(X284:Z284))</f>
        <v/>
      </c>
      <c r="T284" s="351" t="s">
        <v>32</v>
      </c>
      <c r="U284" s="353" t="str">
        <f>IF(C284="","",SUM(X285:Z285))</f>
        <v/>
      </c>
      <c r="V284" s="355"/>
      <c r="W284" s="11"/>
      <c r="X284" s="25" t="str">
        <f>IF(J282="","",IF(L282&gt;J282,1,0))</f>
        <v/>
      </c>
      <c r="Y284" s="25" t="str">
        <f>IF(M284="","",IF(M284&gt;O284,1,0))</f>
        <v/>
      </c>
      <c r="Z284" s="25" t="str">
        <f>IF(P284="","",IF(P284&gt;R284,1,0))</f>
        <v/>
      </c>
      <c r="AA284" s="11"/>
      <c r="AB284" s="23">
        <f>L282+M284+P284</f>
        <v>0</v>
      </c>
      <c r="AC284" s="235">
        <f>AB284-AB285</f>
        <v>0</v>
      </c>
    </row>
    <row r="285" spans="1:29" s="28" customFormat="1" ht="18.75" hidden="1" customHeight="1" x14ac:dyDescent="0.15">
      <c r="A285" s="41"/>
      <c r="B285" s="358"/>
      <c r="C285" s="35"/>
      <c r="D285" s="19" t="s">
        <v>14</v>
      </c>
      <c r="E285" s="38"/>
      <c r="F285" s="20" t="s">
        <v>13</v>
      </c>
      <c r="G285" s="360"/>
      <c r="H285" s="362"/>
      <c r="I285" s="364"/>
      <c r="J285" s="367"/>
      <c r="K285" s="368"/>
      <c r="L285" s="368"/>
      <c r="M285" s="370"/>
      <c r="N285" s="372"/>
      <c r="O285" s="374"/>
      <c r="P285" s="370"/>
      <c r="Q285" s="372"/>
      <c r="R285" s="376"/>
      <c r="S285" s="378"/>
      <c r="T285" s="352"/>
      <c r="U285" s="354"/>
      <c r="V285" s="356"/>
      <c r="W285" s="11"/>
      <c r="X285" s="26" t="str">
        <f>IF(J282="","",IF(J282&gt;L282,1,0))</f>
        <v/>
      </c>
      <c r="Y285" s="26" t="str">
        <f>IF(M284="","",IF(O284&gt;M284,1,0))</f>
        <v/>
      </c>
      <c r="Z285" s="26" t="str">
        <f>IF(P284="","",IF(R284&gt;P284,1,0))</f>
        <v/>
      </c>
      <c r="AA285" s="11"/>
      <c r="AB285" s="24">
        <f>J282+O284+R284</f>
        <v>0</v>
      </c>
      <c r="AC285" s="236"/>
    </row>
    <row r="286" spans="1:29" s="28" customFormat="1" ht="18.75" hidden="1" customHeight="1" x14ac:dyDescent="0.15">
      <c r="A286" s="41"/>
      <c r="B286" s="357">
        <v>3</v>
      </c>
      <c r="C286" s="36"/>
      <c r="D286" s="21" t="s">
        <v>14</v>
      </c>
      <c r="E286" s="39"/>
      <c r="F286" s="22" t="s">
        <v>13</v>
      </c>
      <c r="G286" s="359" t="str">
        <f>IF(O282="","",O282)</f>
        <v/>
      </c>
      <c r="H286" s="361" t="s">
        <v>32</v>
      </c>
      <c r="I286" s="383" t="str">
        <f>IF(M282="","",M282)</f>
        <v/>
      </c>
      <c r="J286" s="385" t="str">
        <f>IF(O284="","",O284)</f>
        <v/>
      </c>
      <c r="K286" s="351" t="s">
        <v>32</v>
      </c>
      <c r="L286" s="379" t="str">
        <f>IF(M284="","",M284)</f>
        <v/>
      </c>
      <c r="M286" s="365"/>
      <c r="N286" s="366"/>
      <c r="O286" s="381"/>
      <c r="P286" s="369"/>
      <c r="Q286" s="371" t="s">
        <v>32</v>
      </c>
      <c r="R286" s="375"/>
      <c r="S286" s="377" t="str">
        <f>IF(C286="","",SUM(X286:Z286))</f>
        <v/>
      </c>
      <c r="T286" s="351" t="s">
        <v>32</v>
      </c>
      <c r="U286" s="353" t="str">
        <f>IF(C286="","",SUM(X287:Z287))</f>
        <v/>
      </c>
      <c r="V286" s="355"/>
      <c r="W286" s="11"/>
      <c r="X286" s="25" t="str">
        <f>IF(M282="","",IF(O282&gt;M282,1,0))</f>
        <v/>
      </c>
      <c r="Y286" s="25" t="str">
        <f>IF(M284="","",IF(O284&gt;M284,1,0))</f>
        <v/>
      </c>
      <c r="Z286" s="25" t="str">
        <f>IF(P286="","",IF(P286&gt;R286,1,0))</f>
        <v/>
      </c>
      <c r="AA286" s="11"/>
      <c r="AB286" s="23">
        <f>O282+O284+P286</f>
        <v>0</v>
      </c>
      <c r="AC286" s="235">
        <f>AB286-AB287</f>
        <v>0</v>
      </c>
    </row>
    <row r="287" spans="1:29" s="28" customFormat="1" ht="18.75" hidden="1" customHeight="1" x14ac:dyDescent="0.15">
      <c r="A287" s="41"/>
      <c r="B287" s="358"/>
      <c r="C287" s="36"/>
      <c r="D287" s="21" t="s">
        <v>14</v>
      </c>
      <c r="E287" s="39"/>
      <c r="F287" s="22" t="s">
        <v>13</v>
      </c>
      <c r="G287" s="360"/>
      <c r="H287" s="362"/>
      <c r="I287" s="384"/>
      <c r="J287" s="386"/>
      <c r="K287" s="352"/>
      <c r="L287" s="380"/>
      <c r="M287" s="367"/>
      <c r="N287" s="368"/>
      <c r="O287" s="382"/>
      <c r="P287" s="370"/>
      <c r="Q287" s="372"/>
      <c r="R287" s="376"/>
      <c r="S287" s="378"/>
      <c r="T287" s="352"/>
      <c r="U287" s="354"/>
      <c r="V287" s="356"/>
      <c r="W287" s="11"/>
      <c r="X287" s="26" t="str">
        <f>IF(M282="","",IF(M282&gt;O282,1,0))</f>
        <v/>
      </c>
      <c r="Y287" s="26" t="str">
        <f>IF(M284="","",IF(M284&gt;O284,1,0))</f>
        <v/>
      </c>
      <c r="Z287" s="26" t="str">
        <f>IF(P286="","",IF(R286&gt;P286,1,0))</f>
        <v/>
      </c>
      <c r="AA287" s="11"/>
      <c r="AB287" s="24">
        <f>M282+M284+R286</f>
        <v>0</v>
      </c>
      <c r="AC287" s="236"/>
    </row>
    <row r="288" spans="1:29" s="28" customFormat="1" ht="18.75" hidden="1" customHeight="1" x14ac:dyDescent="0.15">
      <c r="A288" s="41"/>
      <c r="B288" s="357">
        <v>4</v>
      </c>
      <c r="C288" s="34"/>
      <c r="D288" s="17" t="s">
        <v>14</v>
      </c>
      <c r="E288" s="37"/>
      <c r="F288" s="18" t="s">
        <v>13</v>
      </c>
      <c r="G288" s="359" t="str">
        <f>IF(R282="","",R282)</f>
        <v/>
      </c>
      <c r="H288" s="361" t="s">
        <v>32</v>
      </c>
      <c r="I288" s="363" t="str">
        <f>IF(P282="","",P282)</f>
        <v/>
      </c>
      <c r="J288" s="377" t="str">
        <f>IF(R284="","",R284)</f>
        <v/>
      </c>
      <c r="K288" s="351" t="s">
        <v>32</v>
      </c>
      <c r="L288" s="353" t="str">
        <f>IF(P284="","",P284)</f>
        <v/>
      </c>
      <c r="M288" s="377" t="str">
        <f>IF(R286="","",R286)</f>
        <v/>
      </c>
      <c r="N288" s="351" t="s">
        <v>32</v>
      </c>
      <c r="O288" s="388" t="str">
        <f>IF(P286="","",P286)</f>
        <v/>
      </c>
      <c r="P288" s="365"/>
      <c r="Q288" s="366"/>
      <c r="R288" s="381"/>
      <c r="S288" s="377" t="str">
        <f>IF(C288="","",SUM(X288:Z288))</f>
        <v/>
      </c>
      <c r="T288" s="351" t="s">
        <v>32</v>
      </c>
      <c r="U288" s="353" t="str">
        <f>IF(C288="","",SUM(X289:Z289))</f>
        <v/>
      </c>
      <c r="V288" s="355"/>
      <c r="W288" s="11"/>
      <c r="X288" s="25" t="str">
        <f>IF(P282="","",IF(R282&gt;P282,1,0))</f>
        <v/>
      </c>
      <c r="Y288" s="25" t="str">
        <f>IF(P284="","",IF(R284&gt;P284,1,0))</f>
        <v/>
      </c>
      <c r="Z288" s="25" t="str">
        <f>IF(P286="","",IF(R286&gt;P286,1,0))</f>
        <v/>
      </c>
      <c r="AA288" s="11"/>
      <c r="AB288" s="23">
        <f>R282+R284+R286</f>
        <v>0</v>
      </c>
      <c r="AC288" s="235">
        <f>AB288-AB289</f>
        <v>0</v>
      </c>
    </row>
    <row r="289" spans="1:29" s="28" customFormat="1" ht="18.75" hidden="1" customHeight="1" x14ac:dyDescent="0.15">
      <c r="A289" s="41"/>
      <c r="B289" s="358"/>
      <c r="C289" s="35"/>
      <c r="D289" s="19" t="s">
        <v>14</v>
      </c>
      <c r="E289" s="38"/>
      <c r="F289" s="20" t="s">
        <v>13</v>
      </c>
      <c r="G289" s="360"/>
      <c r="H289" s="362"/>
      <c r="I289" s="364"/>
      <c r="J289" s="378"/>
      <c r="K289" s="352"/>
      <c r="L289" s="354"/>
      <c r="M289" s="378"/>
      <c r="N289" s="352"/>
      <c r="O289" s="389"/>
      <c r="P289" s="367"/>
      <c r="Q289" s="368"/>
      <c r="R289" s="382"/>
      <c r="S289" s="378"/>
      <c r="T289" s="352"/>
      <c r="U289" s="354"/>
      <c r="V289" s="356"/>
      <c r="W289" s="11"/>
      <c r="X289" s="26" t="str">
        <f>IF(P282="","",IF(P282&gt;R282,1,0))</f>
        <v/>
      </c>
      <c r="Y289" s="26" t="str">
        <f>IF(P284="","",IF(P284&gt;R284,1,0))</f>
        <v/>
      </c>
      <c r="Z289" s="26" t="str">
        <f>IF(P286="","",IF(P286&gt;R286,1,0))</f>
        <v/>
      </c>
      <c r="AA289" s="11"/>
      <c r="AB289" s="24">
        <f>P282+P284+P286</f>
        <v>0</v>
      </c>
      <c r="AC289" s="236"/>
    </row>
    <row r="290" spans="1:29" s="28" customFormat="1" ht="31.5" hidden="1" customHeight="1" x14ac:dyDescent="0.2">
      <c r="A290" s="41"/>
      <c r="B290" s="27"/>
      <c r="C290" s="43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1"/>
      <c r="AA290" s="11"/>
      <c r="AB290" s="11"/>
      <c r="AC290" s="11"/>
    </row>
    <row r="291" spans="1:29" s="28" customFormat="1" ht="18.75" hidden="1" customHeight="1" x14ac:dyDescent="0.15">
      <c r="A291" s="41">
        <v>28</v>
      </c>
      <c r="B291" s="387"/>
      <c r="C291" s="339"/>
      <c r="D291" s="339"/>
      <c r="E291" s="339"/>
      <c r="F291" s="340"/>
      <c r="G291" s="344" t="str">
        <f>IF(C293="","",LEFT(C293,FIND("　",C293,1)-1))</f>
        <v/>
      </c>
      <c r="H291" s="345"/>
      <c r="I291" s="346"/>
      <c r="J291" s="344" t="str">
        <f>IF(C295="","",LEFT(C295,FIND("　",C295)-1))</f>
        <v/>
      </c>
      <c r="K291" s="345"/>
      <c r="L291" s="345"/>
      <c r="M291" s="344" t="str">
        <f>IF(C297="","",LEFT(C297,FIND("　",C297)-1))</f>
        <v/>
      </c>
      <c r="N291" s="345"/>
      <c r="O291" s="345"/>
      <c r="P291" s="344" t="str">
        <f>IF(C299="","",LEFT(C299,FIND("　",C299)-1))</f>
        <v/>
      </c>
      <c r="Q291" s="345"/>
      <c r="R291" s="346"/>
      <c r="S291" s="347" t="s">
        <v>33</v>
      </c>
      <c r="T291" s="348"/>
      <c r="U291" s="348"/>
      <c r="V291" s="332" t="s">
        <v>16</v>
      </c>
      <c r="W291" s="11"/>
      <c r="X291" s="25" t="s">
        <v>34</v>
      </c>
      <c r="Y291" s="25" t="s">
        <v>34</v>
      </c>
      <c r="Z291" s="25" t="s">
        <v>34</v>
      </c>
      <c r="AA291" s="11"/>
      <c r="AB291" s="23" t="s">
        <v>36</v>
      </c>
      <c r="AC291" s="253" t="s">
        <v>38</v>
      </c>
    </row>
    <row r="292" spans="1:29" s="28" customFormat="1" ht="18.75" hidden="1" customHeight="1" x14ac:dyDescent="0.15">
      <c r="A292" s="41"/>
      <c r="B292" s="341"/>
      <c r="C292" s="342"/>
      <c r="D292" s="342"/>
      <c r="E292" s="342"/>
      <c r="F292" s="343"/>
      <c r="G292" s="334" t="str">
        <f>IF(C294="","",LEFT(C294,FIND("　",C294,1)-1))</f>
        <v/>
      </c>
      <c r="H292" s="335"/>
      <c r="I292" s="336"/>
      <c r="J292" s="334" t="str">
        <f>IF(C296="","",LEFT(C296,FIND("　",C296)-1))</f>
        <v/>
      </c>
      <c r="K292" s="335"/>
      <c r="L292" s="335"/>
      <c r="M292" s="334" t="str">
        <f>IF(C298="","",LEFT(C298,FIND("　",C298)-1))</f>
        <v/>
      </c>
      <c r="N292" s="335"/>
      <c r="O292" s="335"/>
      <c r="P292" s="334" t="str">
        <f>IF(C300="","",LEFT(C300,FIND("　",C300)-1))</f>
        <v/>
      </c>
      <c r="Q292" s="335"/>
      <c r="R292" s="336"/>
      <c r="S292" s="349"/>
      <c r="T292" s="350"/>
      <c r="U292" s="350"/>
      <c r="V292" s="333"/>
      <c r="W292" s="11"/>
      <c r="X292" s="26" t="s">
        <v>35</v>
      </c>
      <c r="Y292" s="26" t="s">
        <v>35</v>
      </c>
      <c r="Z292" s="26" t="s">
        <v>35</v>
      </c>
      <c r="AA292" s="11"/>
      <c r="AB292" s="24" t="s">
        <v>37</v>
      </c>
      <c r="AC292" s="254"/>
    </row>
    <row r="293" spans="1:29" s="28" customFormat="1" ht="18.75" hidden="1" customHeight="1" x14ac:dyDescent="0.15">
      <c r="A293" s="41"/>
      <c r="B293" s="357">
        <v>1</v>
      </c>
      <c r="C293" s="32"/>
      <c r="D293" s="17" t="s">
        <v>14</v>
      </c>
      <c r="E293" s="37"/>
      <c r="F293" s="18" t="s">
        <v>13</v>
      </c>
      <c r="G293" s="365"/>
      <c r="H293" s="366"/>
      <c r="I293" s="366"/>
      <c r="J293" s="369"/>
      <c r="K293" s="371" t="s">
        <v>32</v>
      </c>
      <c r="L293" s="373"/>
      <c r="M293" s="369"/>
      <c r="N293" s="371" t="s">
        <v>32</v>
      </c>
      <c r="O293" s="373"/>
      <c r="P293" s="369"/>
      <c r="Q293" s="371" t="s">
        <v>32</v>
      </c>
      <c r="R293" s="375"/>
      <c r="S293" s="377" t="str">
        <f>IF(C293="","",SUM(X293:Z293))</f>
        <v/>
      </c>
      <c r="T293" s="351" t="s">
        <v>32</v>
      </c>
      <c r="U293" s="353" t="str">
        <f>IF(C293="","",SUM(X294:Z294))</f>
        <v/>
      </c>
      <c r="V293" s="355"/>
      <c r="W293" s="11"/>
      <c r="X293" s="25" t="str">
        <f>IF(J293="","",IF(J293&gt;L293,1,0))</f>
        <v/>
      </c>
      <c r="Y293" s="25" t="str">
        <f>IF(M293="","",IF(M293&gt;O293,1,0))</f>
        <v/>
      </c>
      <c r="Z293" s="25" t="str">
        <f>IF(P293="","",IF(P293&gt;R293,1,0))</f>
        <v/>
      </c>
      <c r="AA293" s="11"/>
      <c r="AB293" s="23">
        <f>J293+M293+P293</f>
        <v>0</v>
      </c>
      <c r="AC293" s="235">
        <f>AB293-AB294</f>
        <v>0</v>
      </c>
    </row>
    <row r="294" spans="1:29" s="28" customFormat="1" ht="18.75" hidden="1" customHeight="1" x14ac:dyDescent="0.15">
      <c r="A294" s="41"/>
      <c r="B294" s="358"/>
      <c r="C294" s="33"/>
      <c r="D294" s="19" t="s">
        <v>14</v>
      </c>
      <c r="E294" s="38"/>
      <c r="F294" s="20" t="s">
        <v>13</v>
      </c>
      <c r="G294" s="367"/>
      <c r="H294" s="368"/>
      <c r="I294" s="368"/>
      <c r="J294" s="370"/>
      <c r="K294" s="372"/>
      <c r="L294" s="374"/>
      <c r="M294" s="370"/>
      <c r="N294" s="372"/>
      <c r="O294" s="374"/>
      <c r="P294" s="370"/>
      <c r="Q294" s="372"/>
      <c r="R294" s="376"/>
      <c r="S294" s="378"/>
      <c r="T294" s="352"/>
      <c r="U294" s="354"/>
      <c r="V294" s="356"/>
      <c r="W294" s="11"/>
      <c r="X294" s="26" t="str">
        <f>IF(J293="","",IF(J293&lt;L293,1,0))</f>
        <v/>
      </c>
      <c r="Y294" s="26" t="str">
        <f>IF(M293="","",IF(M293&lt;O293,1,0))</f>
        <v/>
      </c>
      <c r="Z294" s="26" t="str">
        <f>IF(P293="","",IF(P293&lt;R293,1,0))</f>
        <v/>
      </c>
      <c r="AA294" s="11"/>
      <c r="AB294" s="24">
        <f>L293+O293+R293</f>
        <v>0</v>
      </c>
      <c r="AC294" s="236"/>
    </row>
    <row r="295" spans="1:29" s="28" customFormat="1" ht="18.75" hidden="1" customHeight="1" x14ac:dyDescent="0.15">
      <c r="A295" s="41"/>
      <c r="B295" s="357">
        <v>2</v>
      </c>
      <c r="C295" s="34"/>
      <c r="D295" s="17" t="s">
        <v>14</v>
      </c>
      <c r="E295" s="37"/>
      <c r="F295" s="18" t="s">
        <v>13</v>
      </c>
      <c r="G295" s="359" t="str">
        <f>IF(L293="","",L293)</f>
        <v/>
      </c>
      <c r="H295" s="361" t="s">
        <v>32</v>
      </c>
      <c r="I295" s="363" t="str">
        <f>IF(J293="","",J293)</f>
        <v/>
      </c>
      <c r="J295" s="365"/>
      <c r="K295" s="366"/>
      <c r="L295" s="366"/>
      <c r="M295" s="369"/>
      <c r="N295" s="371" t="s">
        <v>32</v>
      </c>
      <c r="O295" s="373"/>
      <c r="P295" s="369"/>
      <c r="Q295" s="371" t="s">
        <v>32</v>
      </c>
      <c r="R295" s="375"/>
      <c r="S295" s="377" t="str">
        <f>IF(C295="","",SUM(X295:Z295))</f>
        <v/>
      </c>
      <c r="T295" s="351" t="s">
        <v>32</v>
      </c>
      <c r="U295" s="353" t="str">
        <f>IF(C295="","",SUM(X296:Z296))</f>
        <v/>
      </c>
      <c r="V295" s="355"/>
      <c r="W295" s="11"/>
      <c r="X295" s="25" t="str">
        <f>IF(J293="","",IF(L293&gt;J293,1,0))</f>
        <v/>
      </c>
      <c r="Y295" s="25" t="str">
        <f>IF(M295="","",IF(M295&gt;O295,1,0))</f>
        <v/>
      </c>
      <c r="Z295" s="25" t="str">
        <f>IF(P295="","",IF(P295&gt;R295,1,0))</f>
        <v/>
      </c>
      <c r="AA295" s="11"/>
      <c r="AB295" s="23">
        <f>L293+M295+P295</f>
        <v>0</v>
      </c>
      <c r="AC295" s="235">
        <f>AB295-AB296</f>
        <v>0</v>
      </c>
    </row>
    <row r="296" spans="1:29" s="28" customFormat="1" ht="18.75" hidden="1" customHeight="1" x14ac:dyDescent="0.15">
      <c r="A296" s="41"/>
      <c r="B296" s="358"/>
      <c r="C296" s="35"/>
      <c r="D296" s="19" t="s">
        <v>14</v>
      </c>
      <c r="E296" s="38"/>
      <c r="F296" s="20" t="s">
        <v>13</v>
      </c>
      <c r="G296" s="360"/>
      <c r="H296" s="362"/>
      <c r="I296" s="364"/>
      <c r="J296" s="367"/>
      <c r="K296" s="368"/>
      <c r="L296" s="368"/>
      <c r="M296" s="370"/>
      <c r="N296" s="372"/>
      <c r="O296" s="374"/>
      <c r="P296" s="370"/>
      <c r="Q296" s="372"/>
      <c r="R296" s="376"/>
      <c r="S296" s="378"/>
      <c r="T296" s="352"/>
      <c r="U296" s="354"/>
      <c r="V296" s="356"/>
      <c r="W296" s="11"/>
      <c r="X296" s="26" t="str">
        <f>IF(J293="","",IF(J293&gt;L293,1,0))</f>
        <v/>
      </c>
      <c r="Y296" s="26" t="str">
        <f>IF(M295="","",IF(O295&gt;M295,1,0))</f>
        <v/>
      </c>
      <c r="Z296" s="26" t="str">
        <f>IF(P295="","",IF(R295&gt;P295,1,0))</f>
        <v/>
      </c>
      <c r="AA296" s="11"/>
      <c r="AB296" s="24">
        <f>J293+O295+R295</f>
        <v>0</v>
      </c>
      <c r="AC296" s="236"/>
    </row>
    <row r="297" spans="1:29" s="28" customFormat="1" ht="18.75" hidden="1" customHeight="1" x14ac:dyDescent="0.15">
      <c r="A297" s="41"/>
      <c r="B297" s="357">
        <v>3</v>
      </c>
      <c r="C297" s="36"/>
      <c r="D297" s="21" t="s">
        <v>14</v>
      </c>
      <c r="E297" s="39"/>
      <c r="F297" s="22" t="s">
        <v>13</v>
      </c>
      <c r="G297" s="359" t="str">
        <f>IF(O293="","",O293)</f>
        <v/>
      </c>
      <c r="H297" s="361" t="s">
        <v>32</v>
      </c>
      <c r="I297" s="383" t="str">
        <f>IF(M293="","",M293)</f>
        <v/>
      </c>
      <c r="J297" s="385" t="str">
        <f>IF(O295="","",O295)</f>
        <v/>
      </c>
      <c r="K297" s="351" t="s">
        <v>32</v>
      </c>
      <c r="L297" s="379" t="str">
        <f>IF(M295="","",M295)</f>
        <v/>
      </c>
      <c r="M297" s="365"/>
      <c r="N297" s="366"/>
      <c r="O297" s="381"/>
      <c r="P297" s="369"/>
      <c r="Q297" s="371" t="s">
        <v>32</v>
      </c>
      <c r="R297" s="375"/>
      <c r="S297" s="377" t="str">
        <f>IF(C297="","",SUM(X297:Z297))</f>
        <v/>
      </c>
      <c r="T297" s="351" t="s">
        <v>32</v>
      </c>
      <c r="U297" s="353" t="str">
        <f>IF(C297="","",SUM(X298:Z298))</f>
        <v/>
      </c>
      <c r="V297" s="355"/>
      <c r="W297" s="11"/>
      <c r="X297" s="25" t="str">
        <f>IF(M293="","",IF(O293&gt;M293,1,0))</f>
        <v/>
      </c>
      <c r="Y297" s="25" t="str">
        <f>IF(M295="","",IF(O295&gt;M295,1,0))</f>
        <v/>
      </c>
      <c r="Z297" s="25" t="str">
        <f>IF(P297="","",IF(P297&gt;R297,1,0))</f>
        <v/>
      </c>
      <c r="AA297" s="11"/>
      <c r="AB297" s="23">
        <f>O293+O295+P297</f>
        <v>0</v>
      </c>
      <c r="AC297" s="235">
        <f>AB297-AB298</f>
        <v>0</v>
      </c>
    </row>
    <row r="298" spans="1:29" s="28" customFormat="1" ht="18.75" hidden="1" customHeight="1" x14ac:dyDescent="0.15">
      <c r="A298" s="41"/>
      <c r="B298" s="358"/>
      <c r="C298" s="36"/>
      <c r="D298" s="21" t="s">
        <v>14</v>
      </c>
      <c r="E298" s="39"/>
      <c r="F298" s="22" t="s">
        <v>13</v>
      </c>
      <c r="G298" s="360"/>
      <c r="H298" s="362"/>
      <c r="I298" s="384"/>
      <c r="J298" s="386"/>
      <c r="K298" s="352"/>
      <c r="L298" s="380"/>
      <c r="M298" s="367"/>
      <c r="N298" s="368"/>
      <c r="O298" s="382"/>
      <c r="P298" s="370"/>
      <c r="Q298" s="372"/>
      <c r="R298" s="376"/>
      <c r="S298" s="378"/>
      <c r="T298" s="352"/>
      <c r="U298" s="354"/>
      <c r="V298" s="356"/>
      <c r="W298" s="11"/>
      <c r="X298" s="26" t="str">
        <f>IF(M293="","",IF(M293&gt;O293,1,0))</f>
        <v/>
      </c>
      <c r="Y298" s="26" t="str">
        <f>IF(M295="","",IF(M295&gt;O295,1,0))</f>
        <v/>
      </c>
      <c r="Z298" s="26" t="str">
        <f>IF(P297="","",IF(R297&gt;P297,1,0))</f>
        <v/>
      </c>
      <c r="AA298" s="11"/>
      <c r="AB298" s="24">
        <f>M293+M295+R297</f>
        <v>0</v>
      </c>
      <c r="AC298" s="236"/>
    </row>
    <row r="299" spans="1:29" s="28" customFormat="1" ht="18.75" hidden="1" customHeight="1" x14ac:dyDescent="0.15">
      <c r="A299" s="41"/>
      <c r="B299" s="357">
        <v>4</v>
      </c>
      <c r="C299" s="34"/>
      <c r="D299" s="17" t="s">
        <v>14</v>
      </c>
      <c r="E299" s="37"/>
      <c r="F299" s="18" t="s">
        <v>13</v>
      </c>
      <c r="G299" s="359" t="str">
        <f>IF(R293="","",R293)</f>
        <v/>
      </c>
      <c r="H299" s="361" t="s">
        <v>32</v>
      </c>
      <c r="I299" s="363" t="str">
        <f>IF(P293="","",P293)</f>
        <v/>
      </c>
      <c r="J299" s="377" t="str">
        <f>IF(R295="","",R295)</f>
        <v/>
      </c>
      <c r="K299" s="351" t="s">
        <v>32</v>
      </c>
      <c r="L299" s="353" t="str">
        <f>IF(P295="","",P295)</f>
        <v/>
      </c>
      <c r="M299" s="377" t="str">
        <f>IF(R297="","",R297)</f>
        <v/>
      </c>
      <c r="N299" s="351" t="s">
        <v>32</v>
      </c>
      <c r="O299" s="388" t="str">
        <f>IF(P297="","",P297)</f>
        <v/>
      </c>
      <c r="P299" s="365"/>
      <c r="Q299" s="366"/>
      <c r="R299" s="381"/>
      <c r="S299" s="377" t="str">
        <f>IF(C299="","",SUM(X299:Z299))</f>
        <v/>
      </c>
      <c r="T299" s="351" t="s">
        <v>32</v>
      </c>
      <c r="U299" s="353" t="str">
        <f>IF(C299="","",SUM(X300:Z300))</f>
        <v/>
      </c>
      <c r="V299" s="355"/>
      <c r="W299" s="11"/>
      <c r="X299" s="25" t="str">
        <f>IF(P293="","",IF(R293&gt;P293,1,0))</f>
        <v/>
      </c>
      <c r="Y299" s="25" t="str">
        <f>IF(P295="","",IF(R295&gt;P295,1,0))</f>
        <v/>
      </c>
      <c r="Z299" s="25" t="str">
        <f>IF(P297="","",IF(R297&gt;P297,1,0))</f>
        <v/>
      </c>
      <c r="AA299" s="11"/>
      <c r="AB299" s="23">
        <f>R293+R295+R297</f>
        <v>0</v>
      </c>
      <c r="AC299" s="235">
        <f>AB299-AB300</f>
        <v>0</v>
      </c>
    </row>
    <row r="300" spans="1:29" s="28" customFormat="1" ht="18.75" hidden="1" customHeight="1" x14ac:dyDescent="0.15">
      <c r="A300" s="41"/>
      <c r="B300" s="358"/>
      <c r="C300" s="35"/>
      <c r="D300" s="19" t="s">
        <v>14</v>
      </c>
      <c r="E300" s="38"/>
      <c r="F300" s="20" t="s">
        <v>13</v>
      </c>
      <c r="G300" s="360"/>
      <c r="H300" s="362"/>
      <c r="I300" s="364"/>
      <c r="J300" s="378"/>
      <c r="K300" s="352"/>
      <c r="L300" s="354"/>
      <c r="M300" s="378"/>
      <c r="N300" s="352"/>
      <c r="O300" s="389"/>
      <c r="P300" s="367"/>
      <c r="Q300" s="368"/>
      <c r="R300" s="382"/>
      <c r="S300" s="378"/>
      <c r="T300" s="352"/>
      <c r="U300" s="354"/>
      <c r="V300" s="356"/>
      <c r="W300" s="11"/>
      <c r="X300" s="26" t="str">
        <f>IF(P293="","",IF(P293&gt;R293,1,0))</f>
        <v/>
      </c>
      <c r="Y300" s="26" t="str">
        <f>IF(P295="","",IF(P295&gt;R295,1,0))</f>
        <v/>
      </c>
      <c r="Z300" s="26" t="str">
        <f>IF(P297="","",IF(P297&gt;R297,1,0))</f>
        <v/>
      </c>
      <c r="AA300" s="11"/>
      <c r="AB300" s="24">
        <f>P293+P295+P297</f>
        <v>0</v>
      </c>
      <c r="AC300" s="236"/>
    </row>
    <row r="301" spans="1:29" ht="31.5" hidden="1" customHeight="1" x14ac:dyDescent="0.2">
      <c r="C301" s="43"/>
    </row>
    <row r="302" spans="1:29" ht="18.75" hidden="1" customHeight="1" x14ac:dyDescent="0.15">
      <c r="A302" s="41">
        <v>29</v>
      </c>
      <c r="B302" s="387"/>
      <c r="C302" s="339"/>
      <c r="D302" s="339"/>
      <c r="E302" s="339"/>
      <c r="F302" s="340"/>
      <c r="G302" s="344" t="str">
        <f>IF(C304="","",LEFT(C304,FIND("　",C304,1)-1))</f>
        <v/>
      </c>
      <c r="H302" s="345"/>
      <c r="I302" s="346"/>
      <c r="J302" s="344" t="str">
        <f>IF(C306="","",LEFT(C306,FIND("　",C306)-1))</f>
        <v/>
      </c>
      <c r="K302" s="345"/>
      <c r="L302" s="345"/>
      <c r="M302" s="344" t="str">
        <f>IF(C308="","",LEFT(C308,FIND("　",C308)-1))</f>
        <v/>
      </c>
      <c r="N302" s="345"/>
      <c r="O302" s="345"/>
      <c r="P302" s="344" t="str">
        <f>IF(C310="","",LEFT(C310,FIND("　",C310)-1))</f>
        <v/>
      </c>
      <c r="Q302" s="345"/>
      <c r="R302" s="346"/>
      <c r="S302" s="347" t="s">
        <v>33</v>
      </c>
      <c r="T302" s="348"/>
      <c r="U302" s="348"/>
      <c r="V302" s="332" t="s">
        <v>16</v>
      </c>
      <c r="W302" s="11"/>
      <c r="X302" s="25" t="s">
        <v>34</v>
      </c>
      <c r="Y302" s="25" t="s">
        <v>34</v>
      </c>
      <c r="Z302" s="25" t="s">
        <v>34</v>
      </c>
      <c r="AA302" s="11"/>
      <c r="AB302" s="23" t="s">
        <v>36</v>
      </c>
      <c r="AC302" s="253" t="s">
        <v>38</v>
      </c>
    </row>
    <row r="303" spans="1:29" ht="18.75" hidden="1" customHeight="1" x14ac:dyDescent="0.15">
      <c r="A303" s="41"/>
      <c r="B303" s="341"/>
      <c r="C303" s="342"/>
      <c r="D303" s="342"/>
      <c r="E303" s="342"/>
      <c r="F303" s="343"/>
      <c r="G303" s="334" t="str">
        <f>IF(C305="","",LEFT(C305,FIND("　",C305,1)-1))</f>
        <v/>
      </c>
      <c r="H303" s="335"/>
      <c r="I303" s="336"/>
      <c r="J303" s="334" t="str">
        <f>IF(C307="","",LEFT(C307,FIND("　",C307)-1))</f>
        <v/>
      </c>
      <c r="K303" s="335"/>
      <c r="L303" s="335"/>
      <c r="M303" s="334" t="str">
        <f>IF(C309="","",LEFT(C309,FIND("　",C309)-1))</f>
        <v/>
      </c>
      <c r="N303" s="335"/>
      <c r="O303" s="335"/>
      <c r="P303" s="334" t="str">
        <f>IF(C311="","",LEFT(C311,FIND("　",C311)-1))</f>
        <v/>
      </c>
      <c r="Q303" s="335"/>
      <c r="R303" s="336"/>
      <c r="S303" s="349"/>
      <c r="T303" s="350"/>
      <c r="U303" s="350"/>
      <c r="V303" s="333"/>
      <c r="W303" s="11"/>
      <c r="X303" s="26" t="s">
        <v>35</v>
      </c>
      <c r="Y303" s="26" t="s">
        <v>35</v>
      </c>
      <c r="Z303" s="26" t="s">
        <v>35</v>
      </c>
      <c r="AA303" s="11"/>
      <c r="AB303" s="24" t="s">
        <v>37</v>
      </c>
      <c r="AC303" s="254"/>
    </row>
    <row r="304" spans="1:29" ht="18.75" hidden="1" customHeight="1" x14ac:dyDescent="0.15">
      <c r="A304" s="41"/>
      <c r="B304" s="357">
        <v>1</v>
      </c>
      <c r="C304" s="32"/>
      <c r="D304" s="17" t="s">
        <v>14</v>
      </c>
      <c r="E304" s="37"/>
      <c r="F304" s="18" t="s">
        <v>13</v>
      </c>
      <c r="G304" s="365"/>
      <c r="H304" s="366"/>
      <c r="I304" s="366"/>
      <c r="J304" s="369"/>
      <c r="K304" s="371" t="s">
        <v>32</v>
      </c>
      <c r="L304" s="373"/>
      <c r="M304" s="369"/>
      <c r="N304" s="371" t="s">
        <v>32</v>
      </c>
      <c r="O304" s="373"/>
      <c r="P304" s="369"/>
      <c r="Q304" s="371" t="s">
        <v>32</v>
      </c>
      <c r="R304" s="375"/>
      <c r="S304" s="377" t="str">
        <f>IF(C304="","",SUM(X304:Z304))</f>
        <v/>
      </c>
      <c r="T304" s="351" t="s">
        <v>32</v>
      </c>
      <c r="U304" s="353" t="str">
        <f>IF(C304="","",SUM(X305:Z305))</f>
        <v/>
      </c>
      <c r="V304" s="355"/>
      <c r="W304" s="11"/>
      <c r="X304" s="25" t="str">
        <f>IF(J304="","",IF(J304&gt;L304,1,0))</f>
        <v/>
      </c>
      <c r="Y304" s="25" t="str">
        <f>IF(M304="","",IF(M304&gt;O304,1,0))</f>
        <v/>
      </c>
      <c r="Z304" s="25" t="str">
        <f>IF(P304="","",IF(P304&gt;R304,1,0))</f>
        <v/>
      </c>
      <c r="AA304" s="11"/>
      <c r="AB304" s="23">
        <f>J304+M304+P304</f>
        <v>0</v>
      </c>
      <c r="AC304" s="235">
        <f>AB304-AB305</f>
        <v>0</v>
      </c>
    </row>
    <row r="305" spans="1:29" ht="18.75" hidden="1" customHeight="1" x14ac:dyDescent="0.15">
      <c r="A305" s="41"/>
      <c r="B305" s="358"/>
      <c r="C305" s="33"/>
      <c r="D305" s="19" t="s">
        <v>14</v>
      </c>
      <c r="E305" s="38"/>
      <c r="F305" s="20" t="s">
        <v>13</v>
      </c>
      <c r="G305" s="367"/>
      <c r="H305" s="368"/>
      <c r="I305" s="368"/>
      <c r="J305" s="370"/>
      <c r="K305" s="372"/>
      <c r="L305" s="374"/>
      <c r="M305" s="370"/>
      <c r="N305" s="372"/>
      <c r="O305" s="374"/>
      <c r="P305" s="370"/>
      <c r="Q305" s="372"/>
      <c r="R305" s="376"/>
      <c r="S305" s="378"/>
      <c r="T305" s="352"/>
      <c r="U305" s="354"/>
      <c r="V305" s="356"/>
      <c r="W305" s="11"/>
      <c r="X305" s="26" t="str">
        <f>IF(J304="","",IF(J304&lt;L304,1,0))</f>
        <v/>
      </c>
      <c r="Y305" s="26" t="str">
        <f>IF(M304="","",IF(M304&lt;O304,1,0))</f>
        <v/>
      </c>
      <c r="Z305" s="26" t="str">
        <f>IF(P304="","",IF(P304&lt;R304,1,0))</f>
        <v/>
      </c>
      <c r="AA305" s="11"/>
      <c r="AB305" s="24">
        <f>L304+O304+R304</f>
        <v>0</v>
      </c>
      <c r="AC305" s="236"/>
    </row>
    <row r="306" spans="1:29" ht="18.75" hidden="1" customHeight="1" x14ac:dyDescent="0.15">
      <c r="A306" s="41"/>
      <c r="B306" s="357">
        <v>2</v>
      </c>
      <c r="C306" s="34"/>
      <c r="D306" s="17" t="s">
        <v>14</v>
      </c>
      <c r="E306" s="37"/>
      <c r="F306" s="18" t="s">
        <v>13</v>
      </c>
      <c r="G306" s="359" t="str">
        <f>IF(L304="","",L304)</f>
        <v/>
      </c>
      <c r="H306" s="361" t="s">
        <v>32</v>
      </c>
      <c r="I306" s="363" t="str">
        <f>IF(J304="","",J304)</f>
        <v/>
      </c>
      <c r="J306" s="365"/>
      <c r="K306" s="366"/>
      <c r="L306" s="366"/>
      <c r="M306" s="369"/>
      <c r="N306" s="371" t="s">
        <v>32</v>
      </c>
      <c r="O306" s="373"/>
      <c r="P306" s="369"/>
      <c r="Q306" s="371" t="s">
        <v>32</v>
      </c>
      <c r="R306" s="375"/>
      <c r="S306" s="377" t="str">
        <f>IF(C306="","",SUM(X306:Z306))</f>
        <v/>
      </c>
      <c r="T306" s="351" t="s">
        <v>32</v>
      </c>
      <c r="U306" s="353" t="str">
        <f>IF(C306="","",SUM(X307:Z307))</f>
        <v/>
      </c>
      <c r="V306" s="355"/>
      <c r="W306" s="11"/>
      <c r="X306" s="25" t="str">
        <f>IF(J304="","",IF(L304&gt;J304,1,0))</f>
        <v/>
      </c>
      <c r="Y306" s="25" t="str">
        <f>IF(M306="","",IF(M306&gt;O306,1,0))</f>
        <v/>
      </c>
      <c r="Z306" s="25" t="str">
        <f>IF(P306="","",IF(P306&gt;R306,1,0))</f>
        <v/>
      </c>
      <c r="AA306" s="11"/>
      <c r="AB306" s="23">
        <f>L304+M306+P306</f>
        <v>0</v>
      </c>
      <c r="AC306" s="235">
        <f>AB306-AB307</f>
        <v>0</v>
      </c>
    </row>
    <row r="307" spans="1:29" ht="18.75" hidden="1" customHeight="1" x14ac:dyDescent="0.15">
      <c r="A307" s="41"/>
      <c r="B307" s="358"/>
      <c r="C307" s="35"/>
      <c r="D307" s="19" t="s">
        <v>14</v>
      </c>
      <c r="E307" s="38"/>
      <c r="F307" s="20" t="s">
        <v>13</v>
      </c>
      <c r="G307" s="360"/>
      <c r="H307" s="362"/>
      <c r="I307" s="364"/>
      <c r="J307" s="367"/>
      <c r="K307" s="368"/>
      <c r="L307" s="368"/>
      <c r="M307" s="370"/>
      <c r="N307" s="372"/>
      <c r="O307" s="374"/>
      <c r="P307" s="370"/>
      <c r="Q307" s="372"/>
      <c r="R307" s="376"/>
      <c r="S307" s="378"/>
      <c r="T307" s="352"/>
      <c r="U307" s="354"/>
      <c r="V307" s="356"/>
      <c r="W307" s="11"/>
      <c r="X307" s="26" t="str">
        <f>IF(J304="","",IF(J304&gt;L304,1,0))</f>
        <v/>
      </c>
      <c r="Y307" s="26" t="str">
        <f>IF(M306="","",IF(O306&gt;M306,1,0))</f>
        <v/>
      </c>
      <c r="Z307" s="26" t="str">
        <f>IF(P306="","",IF(R306&gt;P306,1,0))</f>
        <v/>
      </c>
      <c r="AA307" s="11"/>
      <c r="AB307" s="24">
        <f>J304+O306+R306</f>
        <v>0</v>
      </c>
      <c r="AC307" s="236"/>
    </row>
    <row r="308" spans="1:29" ht="18.75" hidden="1" customHeight="1" x14ac:dyDescent="0.15">
      <c r="A308" s="41"/>
      <c r="B308" s="357">
        <v>3</v>
      </c>
      <c r="C308" s="36"/>
      <c r="D308" s="21" t="s">
        <v>14</v>
      </c>
      <c r="E308" s="39"/>
      <c r="F308" s="22" t="s">
        <v>13</v>
      </c>
      <c r="G308" s="359" t="str">
        <f>IF(O304="","",O304)</f>
        <v/>
      </c>
      <c r="H308" s="361" t="s">
        <v>32</v>
      </c>
      <c r="I308" s="383" t="str">
        <f>IF(M304="","",M304)</f>
        <v/>
      </c>
      <c r="J308" s="385" t="str">
        <f>IF(O306="","",O306)</f>
        <v/>
      </c>
      <c r="K308" s="351" t="s">
        <v>32</v>
      </c>
      <c r="L308" s="379" t="str">
        <f>IF(M306="","",M306)</f>
        <v/>
      </c>
      <c r="M308" s="365"/>
      <c r="N308" s="366"/>
      <c r="O308" s="381"/>
      <c r="P308" s="369"/>
      <c r="Q308" s="371" t="s">
        <v>32</v>
      </c>
      <c r="R308" s="375"/>
      <c r="S308" s="377" t="str">
        <f>IF(C308="","",SUM(X308:Z308))</f>
        <v/>
      </c>
      <c r="T308" s="351" t="s">
        <v>32</v>
      </c>
      <c r="U308" s="353" t="str">
        <f>IF(C308="","",SUM(X309:Z309))</f>
        <v/>
      </c>
      <c r="V308" s="355"/>
      <c r="W308" s="11"/>
      <c r="X308" s="25" t="str">
        <f>IF(M304="","",IF(O304&gt;M304,1,0))</f>
        <v/>
      </c>
      <c r="Y308" s="25" t="str">
        <f>IF(M306="","",IF(O306&gt;M306,1,0))</f>
        <v/>
      </c>
      <c r="Z308" s="25" t="str">
        <f>IF(P308="","",IF(P308&gt;R308,1,0))</f>
        <v/>
      </c>
      <c r="AA308" s="11"/>
      <c r="AB308" s="23">
        <f>O304+O306+P308</f>
        <v>0</v>
      </c>
      <c r="AC308" s="235">
        <f>AB308-AB309</f>
        <v>0</v>
      </c>
    </row>
    <row r="309" spans="1:29" ht="18.75" hidden="1" customHeight="1" x14ac:dyDescent="0.15">
      <c r="A309" s="41"/>
      <c r="B309" s="358"/>
      <c r="C309" s="36"/>
      <c r="D309" s="21" t="s">
        <v>14</v>
      </c>
      <c r="E309" s="39"/>
      <c r="F309" s="22" t="s">
        <v>13</v>
      </c>
      <c r="G309" s="360"/>
      <c r="H309" s="362"/>
      <c r="I309" s="384"/>
      <c r="J309" s="386"/>
      <c r="K309" s="352"/>
      <c r="L309" s="380"/>
      <c r="M309" s="367"/>
      <c r="N309" s="368"/>
      <c r="O309" s="382"/>
      <c r="P309" s="370"/>
      <c r="Q309" s="372"/>
      <c r="R309" s="376"/>
      <c r="S309" s="378"/>
      <c r="T309" s="352"/>
      <c r="U309" s="354"/>
      <c r="V309" s="356"/>
      <c r="W309" s="11"/>
      <c r="X309" s="26" t="str">
        <f>IF(M304="","",IF(M304&gt;O304,1,0))</f>
        <v/>
      </c>
      <c r="Y309" s="26" t="str">
        <f>IF(M306="","",IF(M306&gt;O306,1,0))</f>
        <v/>
      </c>
      <c r="Z309" s="26" t="str">
        <f>IF(P308="","",IF(R308&gt;P308,1,0))</f>
        <v/>
      </c>
      <c r="AA309" s="11"/>
      <c r="AB309" s="24">
        <f>M304+M306+R308</f>
        <v>0</v>
      </c>
      <c r="AC309" s="236"/>
    </row>
    <row r="310" spans="1:29" ht="18.75" hidden="1" customHeight="1" x14ac:dyDescent="0.15">
      <c r="A310" s="41"/>
      <c r="B310" s="357">
        <v>4</v>
      </c>
      <c r="C310" s="34"/>
      <c r="D310" s="17" t="s">
        <v>14</v>
      </c>
      <c r="E310" s="37"/>
      <c r="F310" s="18" t="s">
        <v>13</v>
      </c>
      <c r="G310" s="359" t="str">
        <f>IF(R304="","",R304)</f>
        <v/>
      </c>
      <c r="H310" s="361" t="s">
        <v>32</v>
      </c>
      <c r="I310" s="363" t="str">
        <f>IF(P304="","",P304)</f>
        <v/>
      </c>
      <c r="J310" s="377" t="str">
        <f>IF(R306="","",R306)</f>
        <v/>
      </c>
      <c r="K310" s="351" t="s">
        <v>32</v>
      </c>
      <c r="L310" s="353" t="str">
        <f>IF(P306="","",P306)</f>
        <v/>
      </c>
      <c r="M310" s="377" t="str">
        <f>IF(R308="","",R308)</f>
        <v/>
      </c>
      <c r="N310" s="351" t="s">
        <v>32</v>
      </c>
      <c r="O310" s="388" t="str">
        <f>IF(P308="","",P308)</f>
        <v/>
      </c>
      <c r="P310" s="365"/>
      <c r="Q310" s="366"/>
      <c r="R310" s="381"/>
      <c r="S310" s="377" t="str">
        <f>IF(C310="","",SUM(X310:Z310))</f>
        <v/>
      </c>
      <c r="T310" s="351" t="s">
        <v>32</v>
      </c>
      <c r="U310" s="353" t="str">
        <f>IF(C310="","",SUM(X311:Z311))</f>
        <v/>
      </c>
      <c r="V310" s="355"/>
      <c r="W310" s="11"/>
      <c r="X310" s="25" t="str">
        <f>IF(P304="","",IF(R304&gt;P304,1,0))</f>
        <v/>
      </c>
      <c r="Y310" s="25" t="str">
        <f>IF(P306="","",IF(R306&gt;P306,1,0))</f>
        <v/>
      </c>
      <c r="Z310" s="25" t="str">
        <f>IF(P308="","",IF(R308&gt;P308,1,0))</f>
        <v/>
      </c>
      <c r="AA310" s="11"/>
      <c r="AB310" s="23">
        <f>R304+R306+R308</f>
        <v>0</v>
      </c>
      <c r="AC310" s="235">
        <f>AB310-AB311</f>
        <v>0</v>
      </c>
    </row>
    <row r="311" spans="1:29" ht="18.75" hidden="1" customHeight="1" x14ac:dyDescent="0.15">
      <c r="A311" s="41"/>
      <c r="B311" s="358"/>
      <c r="C311" s="35"/>
      <c r="D311" s="19" t="s">
        <v>14</v>
      </c>
      <c r="E311" s="38"/>
      <c r="F311" s="20" t="s">
        <v>13</v>
      </c>
      <c r="G311" s="360"/>
      <c r="H311" s="362"/>
      <c r="I311" s="364"/>
      <c r="J311" s="378"/>
      <c r="K311" s="352"/>
      <c r="L311" s="354"/>
      <c r="M311" s="378"/>
      <c r="N311" s="352"/>
      <c r="O311" s="389"/>
      <c r="P311" s="367"/>
      <c r="Q311" s="368"/>
      <c r="R311" s="382"/>
      <c r="S311" s="378"/>
      <c r="T311" s="352"/>
      <c r="U311" s="354"/>
      <c r="V311" s="356"/>
      <c r="W311" s="11"/>
      <c r="X311" s="26" t="str">
        <f>IF(P304="","",IF(P304&gt;R304,1,0))</f>
        <v/>
      </c>
      <c r="Y311" s="26" t="str">
        <f>IF(P306="","",IF(P306&gt;R306,1,0))</f>
        <v/>
      </c>
      <c r="Z311" s="26" t="str">
        <f>IF(P308="","",IF(P308&gt;R308,1,0))</f>
        <v/>
      </c>
      <c r="AA311" s="11"/>
      <c r="AB311" s="24">
        <f>P304+P306+P308</f>
        <v>0</v>
      </c>
      <c r="AC311" s="236"/>
    </row>
    <row r="312" spans="1:29" ht="31.5" hidden="1" customHeight="1" x14ac:dyDescent="0.2">
      <c r="C312" s="43"/>
    </row>
    <row r="313" spans="1:29" ht="18.75" hidden="1" customHeight="1" x14ac:dyDescent="0.15">
      <c r="A313" s="41">
        <v>30</v>
      </c>
      <c r="B313" s="387"/>
      <c r="C313" s="339"/>
      <c r="D313" s="339"/>
      <c r="E313" s="339"/>
      <c r="F313" s="340"/>
      <c r="G313" s="344" t="str">
        <f>IF(C315="","",LEFT(C315,FIND("　",C315,1)-1))</f>
        <v/>
      </c>
      <c r="H313" s="345"/>
      <c r="I313" s="346"/>
      <c r="J313" s="344" t="str">
        <f>IF(C317="","",LEFT(C317,FIND("　",C317)-1))</f>
        <v/>
      </c>
      <c r="K313" s="345"/>
      <c r="L313" s="345"/>
      <c r="M313" s="344" t="str">
        <f>IF(C319="","",LEFT(C319,FIND("　",C319)-1))</f>
        <v/>
      </c>
      <c r="N313" s="345"/>
      <c r="O313" s="345"/>
      <c r="P313" s="344" t="str">
        <f>IF(C321="","",LEFT(C321,FIND("　",C321)-1))</f>
        <v/>
      </c>
      <c r="Q313" s="345"/>
      <c r="R313" s="346"/>
      <c r="S313" s="347" t="s">
        <v>33</v>
      </c>
      <c r="T313" s="348"/>
      <c r="U313" s="348"/>
      <c r="V313" s="332" t="s">
        <v>16</v>
      </c>
      <c r="W313" s="11"/>
      <c r="X313" s="25" t="s">
        <v>34</v>
      </c>
      <c r="Y313" s="25" t="s">
        <v>34</v>
      </c>
      <c r="Z313" s="25" t="s">
        <v>34</v>
      </c>
      <c r="AA313" s="11"/>
      <c r="AB313" s="23" t="s">
        <v>36</v>
      </c>
      <c r="AC313" s="253" t="s">
        <v>38</v>
      </c>
    </row>
    <row r="314" spans="1:29" ht="18.75" hidden="1" customHeight="1" x14ac:dyDescent="0.15">
      <c r="A314" s="41"/>
      <c r="B314" s="341"/>
      <c r="C314" s="342"/>
      <c r="D314" s="342"/>
      <c r="E314" s="342"/>
      <c r="F314" s="343"/>
      <c r="G314" s="334" t="str">
        <f>IF(C316="","",LEFT(C316,FIND("　",C316,1)-1))</f>
        <v/>
      </c>
      <c r="H314" s="335"/>
      <c r="I314" s="336"/>
      <c r="J314" s="334" t="str">
        <f>IF(C318="","",LEFT(C318,FIND("　",C318)-1))</f>
        <v/>
      </c>
      <c r="K314" s="335"/>
      <c r="L314" s="335"/>
      <c r="M314" s="334" t="str">
        <f>IF(C320="","",LEFT(C320,FIND("　",C320)-1))</f>
        <v/>
      </c>
      <c r="N314" s="335"/>
      <c r="O314" s="335"/>
      <c r="P314" s="334" t="str">
        <f>IF(C322="","",LEFT(C322,FIND("　",C322)-1))</f>
        <v/>
      </c>
      <c r="Q314" s="335"/>
      <c r="R314" s="336"/>
      <c r="S314" s="349"/>
      <c r="T314" s="350"/>
      <c r="U314" s="350"/>
      <c r="V314" s="333"/>
      <c r="W314" s="11"/>
      <c r="X314" s="26" t="s">
        <v>35</v>
      </c>
      <c r="Y314" s="26" t="s">
        <v>35</v>
      </c>
      <c r="Z314" s="26" t="s">
        <v>35</v>
      </c>
      <c r="AA314" s="11"/>
      <c r="AB314" s="24" t="s">
        <v>37</v>
      </c>
      <c r="AC314" s="254"/>
    </row>
    <row r="315" spans="1:29" ht="18.75" hidden="1" customHeight="1" x14ac:dyDescent="0.15">
      <c r="A315" s="41"/>
      <c r="B315" s="357">
        <v>1</v>
      </c>
      <c r="C315" s="32"/>
      <c r="D315" s="17" t="s">
        <v>14</v>
      </c>
      <c r="E315" s="37"/>
      <c r="F315" s="18" t="s">
        <v>13</v>
      </c>
      <c r="G315" s="365"/>
      <c r="H315" s="366"/>
      <c r="I315" s="366"/>
      <c r="J315" s="369"/>
      <c r="K315" s="371" t="s">
        <v>32</v>
      </c>
      <c r="L315" s="373"/>
      <c r="M315" s="369"/>
      <c r="N315" s="371" t="s">
        <v>32</v>
      </c>
      <c r="O315" s="373"/>
      <c r="P315" s="369"/>
      <c r="Q315" s="371" t="s">
        <v>32</v>
      </c>
      <c r="R315" s="375"/>
      <c r="S315" s="377" t="str">
        <f>IF(C315="","",SUM(X315:Z315))</f>
        <v/>
      </c>
      <c r="T315" s="351" t="s">
        <v>32</v>
      </c>
      <c r="U315" s="353" t="str">
        <f>IF(C315="","",SUM(X316:Z316))</f>
        <v/>
      </c>
      <c r="V315" s="355"/>
      <c r="W315" s="11"/>
      <c r="X315" s="25" t="str">
        <f>IF(J315="","",IF(J315&gt;L315,1,0))</f>
        <v/>
      </c>
      <c r="Y315" s="25" t="str">
        <f>IF(M315="","",IF(M315&gt;O315,1,0))</f>
        <v/>
      </c>
      <c r="Z315" s="25" t="str">
        <f>IF(P315="","",IF(P315&gt;R315,1,0))</f>
        <v/>
      </c>
      <c r="AA315" s="11"/>
      <c r="AB315" s="23">
        <f>J315+M315+P315</f>
        <v>0</v>
      </c>
      <c r="AC315" s="235">
        <f>AB315-AB316</f>
        <v>0</v>
      </c>
    </row>
    <row r="316" spans="1:29" ht="18.75" hidden="1" customHeight="1" x14ac:dyDescent="0.15">
      <c r="A316" s="41"/>
      <c r="B316" s="358"/>
      <c r="C316" s="33"/>
      <c r="D316" s="19" t="s">
        <v>14</v>
      </c>
      <c r="E316" s="38"/>
      <c r="F316" s="20" t="s">
        <v>13</v>
      </c>
      <c r="G316" s="367"/>
      <c r="H316" s="368"/>
      <c r="I316" s="368"/>
      <c r="J316" s="370"/>
      <c r="K316" s="372"/>
      <c r="L316" s="374"/>
      <c r="M316" s="370"/>
      <c r="N316" s="372"/>
      <c r="O316" s="374"/>
      <c r="P316" s="370"/>
      <c r="Q316" s="372"/>
      <c r="R316" s="376"/>
      <c r="S316" s="378"/>
      <c r="T316" s="352"/>
      <c r="U316" s="354"/>
      <c r="V316" s="356"/>
      <c r="W316" s="11"/>
      <c r="X316" s="26" t="str">
        <f>IF(J315="","",IF(J315&lt;L315,1,0))</f>
        <v/>
      </c>
      <c r="Y316" s="26" t="str">
        <f>IF(M315="","",IF(M315&lt;O315,1,0))</f>
        <v/>
      </c>
      <c r="Z316" s="26" t="str">
        <f>IF(P315="","",IF(P315&lt;R315,1,0))</f>
        <v/>
      </c>
      <c r="AA316" s="11"/>
      <c r="AB316" s="24">
        <f>L315+O315+R315</f>
        <v>0</v>
      </c>
      <c r="AC316" s="236"/>
    </row>
    <row r="317" spans="1:29" ht="18.75" hidden="1" customHeight="1" x14ac:dyDescent="0.15">
      <c r="A317" s="41"/>
      <c r="B317" s="357">
        <v>2</v>
      </c>
      <c r="C317" s="34"/>
      <c r="D317" s="17" t="s">
        <v>14</v>
      </c>
      <c r="E317" s="37"/>
      <c r="F317" s="18" t="s">
        <v>13</v>
      </c>
      <c r="G317" s="359" t="str">
        <f>IF(L315="","",L315)</f>
        <v/>
      </c>
      <c r="H317" s="361" t="s">
        <v>32</v>
      </c>
      <c r="I317" s="363" t="str">
        <f>IF(J315="","",J315)</f>
        <v/>
      </c>
      <c r="J317" s="365"/>
      <c r="K317" s="366"/>
      <c r="L317" s="366"/>
      <c r="M317" s="369"/>
      <c r="N317" s="371" t="s">
        <v>32</v>
      </c>
      <c r="O317" s="373"/>
      <c r="P317" s="369"/>
      <c r="Q317" s="371" t="s">
        <v>32</v>
      </c>
      <c r="R317" s="375"/>
      <c r="S317" s="377" t="str">
        <f>IF(C317="","",SUM(X317:Z317))</f>
        <v/>
      </c>
      <c r="T317" s="351" t="s">
        <v>32</v>
      </c>
      <c r="U317" s="353" t="str">
        <f>IF(C317="","",SUM(X318:Z318))</f>
        <v/>
      </c>
      <c r="V317" s="355"/>
      <c r="W317" s="11"/>
      <c r="X317" s="25" t="str">
        <f>IF(J315="","",IF(L315&gt;J315,1,0))</f>
        <v/>
      </c>
      <c r="Y317" s="25" t="str">
        <f>IF(M317="","",IF(M317&gt;O317,1,0))</f>
        <v/>
      </c>
      <c r="Z317" s="25" t="str">
        <f>IF(P317="","",IF(P317&gt;R317,1,0))</f>
        <v/>
      </c>
      <c r="AA317" s="11"/>
      <c r="AB317" s="23">
        <f>L315+M317+P317</f>
        <v>0</v>
      </c>
      <c r="AC317" s="235">
        <f>AB317-AB318</f>
        <v>0</v>
      </c>
    </row>
    <row r="318" spans="1:29" ht="18.75" hidden="1" customHeight="1" x14ac:dyDescent="0.15">
      <c r="A318" s="41"/>
      <c r="B318" s="358"/>
      <c r="C318" s="35"/>
      <c r="D318" s="19" t="s">
        <v>14</v>
      </c>
      <c r="E318" s="38"/>
      <c r="F318" s="20" t="s">
        <v>13</v>
      </c>
      <c r="G318" s="360"/>
      <c r="H318" s="362"/>
      <c r="I318" s="364"/>
      <c r="J318" s="367"/>
      <c r="K318" s="368"/>
      <c r="L318" s="368"/>
      <c r="M318" s="370"/>
      <c r="N318" s="372"/>
      <c r="O318" s="374"/>
      <c r="P318" s="370"/>
      <c r="Q318" s="372"/>
      <c r="R318" s="376"/>
      <c r="S318" s="378"/>
      <c r="T318" s="352"/>
      <c r="U318" s="354"/>
      <c r="V318" s="356"/>
      <c r="W318" s="11"/>
      <c r="X318" s="26" t="str">
        <f>IF(J315="","",IF(J315&gt;L315,1,0))</f>
        <v/>
      </c>
      <c r="Y318" s="26" t="str">
        <f>IF(M317="","",IF(O317&gt;M317,1,0))</f>
        <v/>
      </c>
      <c r="Z318" s="26" t="str">
        <f>IF(P317="","",IF(R317&gt;P317,1,0))</f>
        <v/>
      </c>
      <c r="AA318" s="11"/>
      <c r="AB318" s="24">
        <f>J315+O317+R317</f>
        <v>0</v>
      </c>
      <c r="AC318" s="236"/>
    </row>
    <row r="319" spans="1:29" ht="18.75" hidden="1" customHeight="1" x14ac:dyDescent="0.15">
      <c r="A319" s="41"/>
      <c r="B319" s="357">
        <v>3</v>
      </c>
      <c r="C319" s="36"/>
      <c r="D319" s="21" t="s">
        <v>14</v>
      </c>
      <c r="E319" s="39"/>
      <c r="F319" s="22" t="s">
        <v>13</v>
      </c>
      <c r="G319" s="359" t="str">
        <f>IF(O315="","",O315)</f>
        <v/>
      </c>
      <c r="H319" s="361" t="s">
        <v>32</v>
      </c>
      <c r="I319" s="383" t="str">
        <f>IF(M315="","",M315)</f>
        <v/>
      </c>
      <c r="J319" s="385" t="str">
        <f>IF(O317="","",O317)</f>
        <v/>
      </c>
      <c r="K319" s="351" t="s">
        <v>32</v>
      </c>
      <c r="L319" s="379" t="str">
        <f>IF(M317="","",M317)</f>
        <v/>
      </c>
      <c r="M319" s="365"/>
      <c r="N319" s="366"/>
      <c r="O319" s="381"/>
      <c r="P319" s="369"/>
      <c r="Q319" s="371" t="s">
        <v>32</v>
      </c>
      <c r="R319" s="375"/>
      <c r="S319" s="377" t="str">
        <f>IF(C319="","",SUM(X319:Z319))</f>
        <v/>
      </c>
      <c r="T319" s="351" t="s">
        <v>32</v>
      </c>
      <c r="U319" s="353" t="str">
        <f>IF(C319="","",SUM(X320:Z320))</f>
        <v/>
      </c>
      <c r="V319" s="355"/>
      <c r="W319" s="11"/>
      <c r="X319" s="25" t="str">
        <f>IF(M315="","",IF(O315&gt;M315,1,0))</f>
        <v/>
      </c>
      <c r="Y319" s="25" t="str">
        <f>IF(M317="","",IF(O317&gt;M317,1,0))</f>
        <v/>
      </c>
      <c r="Z319" s="25" t="str">
        <f>IF(P319="","",IF(P319&gt;R319,1,0))</f>
        <v/>
      </c>
      <c r="AA319" s="11"/>
      <c r="AB319" s="23">
        <f>O315+O317+P319</f>
        <v>0</v>
      </c>
      <c r="AC319" s="235">
        <f>AB319-AB320</f>
        <v>0</v>
      </c>
    </row>
    <row r="320" spans="1:29" ht="18.75" hidden="1" customHeight="1" x14ac:dyDescent="0.15">
      <c r="A320" s="41"/>
      <c r="B320" s="358"/>
      <c r="C320" s="36"/>
      <c r="D320" s="21" t="s">
        <v>14</v>
      </c>
      <c r="E320" s="39"/>
      <c r="F320" s="22" t="s">
        <v>13</v>
      </c>
      <c r="G320" s="360"/>
      <c r="H320" s="362"/>
      <c r="I320" s="384"/>
      <c r="J320" s="386"/>
      <c r="K320" s="352"/>
      <c r="L320" s="380"/>
      <c r="M320" s="367"/>
      <c r="N320" s="368"/>
      <c r="O320" s="382"/>
      <c r="P320" s="370"/>
      <c r="Q320" s="372"/>
      <c r="R320" s="376"/>
      <c r="S320" s="378"/>
      <c r="T320" s="352"/>
      <c r="U320" s="354"/>
      <c r="V320" s="356"/>
      <c r="W320" s="11"/>
      <c r="X320" s="26" t="str">
        <f>IF(M315="","",IF(M315&gt;O315,1,0))</f>
        <v/>
      </c>
      <c r="Y320" s="26" t="str">
        <f>IF(M317="","",IF(M317&gt;O317,1,0))</f>
        <v/>
      </c>
      <c r="Z320" s="26" t="str">
        <f>IF(P319="","",IF(R319&gt;P319,1,0))</f>
        <v/>
      </c>
      <c r="AA320" s="11"/>
      <c r="AB320" s="24">
        <f>M315+M317+R319</f>
        <v>0</v>
      </c>
      <c r="AC320" s="236"/>
    </row>
    <row r="321" spans="1:29" ht="18.75" hidden="1" customHeight="1" x14ac:dyDescent="0.15">
      <c r="A321" s="41"/>
      <c r="B321" s="357">
        <v>4</v>
      </c>
      <c r="C321" s="34"/>
      <c r="D321" s="17" t="s">
        <v>14</v>
      </c>
      <c r="E321" s="37"/>
      <c r="F321" s="18" t="s">
        <v>13</v>
      </c>
      <c r="G321" s="359" t="str">
        <f>IF(R315="","",R315)</f>
        <v/>
      </c>
      <c r="H321" s="361" t="s">
        <v>32</v>
      </c>
      <c r="I321" s="363" t="str">
        <f>IF(P315="","",P315)</f>
        <v/>
      </c>
      <c r="J321" s="377" t="str">
        <f>IF(R317="","",R317)</f>
        <v/>
      </c>
      <c r="K321" s="351" t="s">
        <v>32</v>
      </c>
      <c r="L321" s="353" t="str">
        <f>IF(P317="","",P317)</f>
        <v/>
      </c>
      <c r="M321" s="377" t="str">
        <f>IF(R319="","",R319)</f>
        <v/>
      </c>
      <c r="N321" s="351" t="s">
        <v>32</v>
      </c>
      <c r="O321" s="388" t="str">
        <f>IF(P319="","",P319)</f>
        <v/>
      </c>
      <c r="P321" s="365"/>
      <c r="Q321" s="366"/>
      <c r="R321" s="381"/>
      <c r="S321" s="377" t="str">
        <f>IF(C321="","",SUM(X321:Z321))</f>
        <v/>
      </c>
      <c r="T321" s="351" t="s">
        <v>32</v>
      </c>
      <c r="U321" s="353" t="str">
        <f>IF(C321="","",SUM(X322:Z322))</f>
        <v/>
      </c>
      <c r="V321" s="355"/>
      <c r="W321" s="11"/>
      <c r="X321" s="25" t="str">
        <f>IF(P315="","",IF(R315&gt;P315,1,0))</f>
        <v/>
      </c>
      <c r="Y321" s="25" t="str">
        <f>IF(P317="","",IF(R317&gt;P317,1,0))</f>
        <v/>
      </c>
      <c r="Z321" s="25" t="str">
        <f>IF(P319="","",IF(R319&gt;P319,1,0))</f>
        <v/>
      </c>
      <c r="AA321" s="11"/>
      <c r="AB321" s="23">
        <f>R315+R317+R319</f>
        <v>0</v>
      </c>
      <c r="AC321" s="235">
        <f>AB321-AB322</f>
        <v>0</v>
      </c>
    </row>
    <row r="322" spans="1:29" ht="18.75" hidden="1" customHeight="1" x14ac:dyDescent="0.15">
      <c r="A322" s="41"/>
      <c r="B322" s="358"/>
      <c r="C322" s="35"/>
      <c r="D322" s="19" t="s">
        <v>14</v>
      </c>
      <c r="E322" s="38"/>
      <c r="F322" s="20" t="s">
        <v>13</v>
      </c>
      <c r="G322" s="360"/>
      <c r="H322" s="362"/>
      <c r="I322" s="364"/>
      <c r="J322" s="378"/>
      <c r="K322" s="352"/>
      <c r="L322" s="354"/>
      <c r="M322" s="378"/>
      <c r="N322" s="352"/>
      <c r="O322" s="389"/>
      <c r="P322" s="367"/>
      <c r="Q322" s="368"/>
      <c r="R322" s="382"/>
      <c r="S322" s="378"/>
      <c r="T322" s="352"/>
      <c r="U322" s="354"/>
      <c r="V322" s="356"/>
      <c r="W322" s="11"/>
      <c r="X322" s="26" t="str">
        <f>IF(P315="","",IF(P315&gt;R315,1,0))</f>
        <v/>
      </c>
      <c r="Y322" s="26" t="str">
        <f>IF(P317="","",IF(P317&gt;R317,1,0))</f>
        <v/>
      </c>
      <c r="Z322" s="26" t="str">
        <f>IF(P319="","",IF(P319&gt;R319,1,0))</f>
        <v/>
      </c>
      <c r="AA322" s="11"/>
      <c r="AB322" s="24">
        <f>P315+P317+P319</f>
        <v>0</v>
      </c>
      <c r="AC322" s="236"/>
    </row>
    <row r="323" spans="1:29" ht="31.5" hidden="1" customHeight="1" x14ac:dyDescent="0.2">
      <c r="C323" s="43"/>
    </row>
    <row r="324" spans="1:29" ht="18.75" hidden="1" customHeight="1" x14ac:dyDescent="0.15">
      <c r="A324" s="41">
        <v>31</v>
      </c>
      <c r="B324" s="387"/>
      <c r="C324" s="339"/>
      <c r="D324" s="339"/>
      <c r="E324" s="339"/>
      <c r="F324" s="340"/>
      <c r="G324" s="344" t="str">
        <f>IF(C326="","",LEFT(C326,FIND("　",C326,1)-1))</f>
        <v/>
      </c>
      <c r="H324" s="345"/>
      <c r="I324" s="346"/>
      <c r="J324" s="344" t="str">
        <f>IF(C328="","",LEFT(C328,FIND("　",C328)-1))</f>
        <v/>
      </c>
      <c r="K324" s="345"/>
      <c r="L324" s="345"/>
      <c r="M324" s="344" t="str">
        <f>IF(C330="","",LEFT(C330,FIND("　",C330)-1))</f>
        <v/>
      </c>
      <c r="N324" s="345"/>
      <c r="O324" s="345"/>
      <c r="P324" s="344" t="str">
        <f>IF(C332="","",LEFT(C332,FIND("　",C332)-1))</f>
        <v/>
      </c>
      <c r="Q324" s="345"/>
      <c r="R324" s="346"/>
      <c r="S324" s="347" t="s">
        <v>33</v>
      </c>
      <c r="T324" s="348"/>
      <c r="U324" s="348"/>
      <c r="V324" s="332" t="s">
        <v>16</v>
      </c>
      <c r="W324" s="11"/>
      <c r="X324" s="25" t="s">
        <v>34</v>
      </c>
      <c r="Y324" s="25" t="s">
        <v>34</v>
      </c>
      <c r="Z324" s="25" t="s">
        <v>34</v>
      </c>
      <c r="AA324" s="11"/>
      <c r="AB324" s="23" t="s">
        <v>36</v>
      </c>
      <c r="AC324" s="253" t="s">
        <v>38</v>
      </c>
    </row>
    <row r="325" spans="1:29" ht="18.75" hidden="1" customHeight="1" x14ac:dyDescent="0.15">
      <c r="A325" s="41"/>
      <c r="B325" s="341"/>
      <c r="C325" s="342"/>
      <c r="D325" s="342"/>
      <c r="E325" s="342"/>
      <c r="F325" s="343"/>
      <c r="G325" s="334" t="str">
        <f>IF(C327="","",LEFT(C327,FIND("　",C327,1)-1))</f>
        <v/>
      </c>
      <c r="H325" s="335"/>
      <c r="I325" s="336"/>
      <c r="J325" s="334" t="str">
        <f>IF(C329="","",LEFT(C329,FIND("　",C329)-1))</f>
        <v/>
      </c>
      <c r="K325" s="335"/>
      <c r="L325" s="335"/>
      <c r="M325" s="334" t="str">
        <f>IF(C331="","",LEFT(C331,FIND("　",C331)-1))</f>
        <v/>
      </c>
      <c r="N325" s="335"/>
      <c r="O325" s="335"/>
      <c r="P325" s="334" t="str">
        <f>IF(C333="","",LEFT(C333,FIND("　",C333)-1))</f>
        <v/>
      </c>
      <c r="Q325" s="335"/>
      <c r="R325" s="336"/>
      <c r="S325" s="349"/>
      <c r="T325" s="350"/>
      <c r="U325" s="350"/>
      <c r="V325" s="333"/>
      <c r="W325" s="11"/>
      <c r="X325" s="26" t="s">
        <v>35</v>
      </c>
      <c r="Y325" s="26" t="s">
        <v>35</v>
      </c>
      <c r="Z325" s="26" t="s">
        <v>35</v>
      </c>
      <c r="AA325" s="11"/>
      <c r="AB325" s="24" t="s">
        <v>37</v>
      </c>
      <c r="AC325" s="254"/>
    </row>
    <row r="326" spans="1:29" ht="18.75" hidden="1" customHeight="1" x14ac:dyDescent="0.15">
      <c r="A326" s="41"/>
      <c r="B326" s="357">
        <v>1</v>
      </c>
      <c r="C326" s="32"/>
      <c r="D326" s="17" t="s">
        <v>14</v>
      </c>
      <c r="E326" s="37"/>
      <c r="F326" s="18" t="s">
        <v>13</v>
      </c>
      <c r="G326" s="365"/>
      <c r="H326" s="366"/>
      <c r="I326" s="366"/>
      <c r="J326" s="369"/>
      <c r="K326" s="371" t="s">
        <v>32</v>
      </c>
      <c r="L326" s="373"/>
      <c r="M326" s="369"/>
      <c r="N326" s="371" t="s">
        <v>32</v>
      </c>
      <c r="O326" s="373"/>
      <c r="P326" s="369"/>
      <c r="Q326" s="371" t="s">
        <v>32</v>
      </c>
      <c r="R326" s="375"/>
      <c r="S326" s="377" t="str">
        <f>IF(C326="","",SUM(X326:Z326))</f>
        <v/>
      </c>
      <c r="T326" s="351" t="s">
        <v>32</v>
      </c>
      <c r="U326" s="353" t="str">
        <f>IF(C326="","",SUM(X327:Z327))</f>
        <v/>
      </c>
      <c r="V326" s="355"/>
      <c r="W326" s="11"/>
      <c r="X326" s="25" t="str">
        <f>IF(J326="","",IF(J326&gt;L326,1,0))</f>
        <v/>
      </c>
      <c r="Y326" s="25" t="str">
        <f>IF(M326="","",IF(M326&gt;O326,1,0))</f>
        <v/>
      </c>
      <c r="Z326" s="25" t="str">
        <f>IF(P326="","",IF(P326&gt;R326,1,0))</f>
        <v/>
      </c>
      <c r="AA326" s="11"/>
      <c r="AB326" s="23">
        <f>J326+M326+P326</f>
        <v>0</v>
      </c>
      <c r="AC326" s="235">
        <f>AB326-AB327</f>
        <v>0</v>
      </c>
    </row>
    <row r="327" spans="1:29" ht="18.75" hidden="1" customHeight="1" x14ac:dyDescent="0.15">
      <c r="A327" s="41"/>
      <c r="B327" s="358"/>
      <c r="C327" s="33"/>
      <c r="D327" s="19" t="s">
        <v>14</v>
      </c>
      <c r="E327" s="38"/>
      <c r="F327" s="20" t="s">
        <v>13</v>
      </c>
      <c r="G327" s="367"/>
      <c r="H327" s="368"/>
      <c r="I327" s="368"/>
      <c r="J327" s="370"/>
      <c r="K327" s="372"/>
      <c r="L327" s="374"/>
      <c r="M327" s="370"/>
      <c r="N327" s="372"/>
      <c r="O327" s="374"/>
      <c r="P327" s="370"/>
      <c r="Q327" s="372"/>
      <c r="R327" s="376"/>
      <c r="S327" s="378"/>
      <c r="T327" s="352"/>
      <c r="U327" s="354"/>
      <c r="V327" s="356"/>
      <c r="W327" s="11"/>
      <c r="X327" s="26" t="str">
        <f>IF(J326="","",IF(J326&lt;L326,1,0))</f>
        <v/>
      </c>
      <c r="Y327" s="26" t="str">
        <f>IF(M326="","",IF(M326&lt;O326,1,0))</f>
        <v/>
      </c>
      <c r="Z327" s="26" t="str">
        <f>IF(P326="","",IF(P326&lt;R326,1,0))</f>
        <v/>
      </c>
      <c r="AA327" s="11"/>
      <c r="AB327" s="24">
        <f>L326+O326+R326</f>
        <v>0</v>
      </c>
      <c r="AC327" s="236"/>
    </row>
    <row r="328" spans="1:29" ht="18.75" hidden="1" customHeight="1" x14ac:dyDescent="0.15">
      <c r="A328" s="41"/>
      <c r="B328" s="357">
        <v>2</v>
      </c>
      <c r="C328" s="34"/>
      <c r="D328" s="17" t="s">
        <v>14</v>
      </c>
      <c r="E328" s="37"/>
      <c r="F328" s="18" t="s">
        <v>13</v>
      </c>
      <c r="G328" s="359" t="str">
        <f>IF(L326="","",L326)</f>
        <v/>
      </c>
      <c r="H328" s="361" t="s">
        <v>32</v>
      </c>
      <c r="I328" s="363" t="str">
        <f>IF(J326="","",J326)</f>
        <v/>
      </c>
      <c r="J328" s="365"/>
      <c r="K328" s="366"/>
      <c r="L328" s="366"/>
      <c r="M328" s="369"/>
      <c r="N328" s="371" t="s">
        <v>32</v>
      </c>
      <c r="O328" s="373"/>
      <c r="P328" s="369"/>
      <c r="Q328" s="371" t="s">
        <v>32</v>
      </c>
      <c r="R328" s="375"/>
      <c r="S328" s="377" t="str">
        <f>IF(C328="","",SUM(X328:Z328))</f>
        <v/>
      </c>
      <c r="T328" s="351" t="s">
        <v>32</v>
      </c>
      <c r="U328" s="353" t="str">
        <f>IF(C328="","",SUM(X329:Z329))</f>
        <v/>
      </c>
      <c r="V328" s="355"/>
      <c r="W328" s="11"/>
      <c r="X328" s="25" t="str">
        <f>IF(J326="","",IF(L326&gt;J326,1,0))</f>
        <v/>
      </c>
      <c r="Y328" s="25" t="str">
        <f>IF(M328="","",IF(M328&gt;O328,1,0))</f>
        <v/>
      </c>
      <c r="Z328" s="25" t="str">
        <f>IF(P328="","",IF(P328&gt;R328,1,0))</f>
        <v/>
      </c>
      <c r="AA328" s="11"/>
      <c r="AB328" s="23">
        <f>L326+M328+P328</f>
        <v>0</v>
      </c>
      <c r="AC328" s="235">
        <f>AB328-AB329</f>
        <v>0</v>
      </c>
    </row>
    <row r="329" spans="1:29" ht="18.75" hidden="1" customHeight="1" x14ac:dyDescent="0.15">
      <c r="A329" s="41"/>
      <c r="B329" s="358"/>
      <c r="C329" s="35"/>
      <c r="D329" s="19" t="s">
        <v>14</v>
      </c>
      <c r="E329" s="38"/>
      <c r="F329" s="20" t="s">
        <v>13</v>
      </c>
      <c r="G329" s="360"/>
      <c r="H329" s="362"/>
      <c r="I329" s="364"/>
      <c r="J329" s="367"/>
      <c r="K329" s="368"/>
      <c r="L329" s="368"/>
      <c r="M329" s="370"/>
      <c r="N329" s="372"/>
      <c r="O329" s="374"/>
      <c r="P329" s="370"/>
      <c r="Q329" s="372"/>
      <c r="R329" s="376"/>
      <c r="S329" s="378"/>
      <c r="T329" s="352"/>
      <c r="U329" s="354"/>
      <c r="V329" s="356"/>
      <c r="W329" s="11"/>
      <c r="X329" s="26" t="str">
        <f>IF(J326="","",IF(J326&gt;L326,1,0))</f>
        <v/>
      </c>
      <c r="Y329" s="26" t="str">
        <f>IF(M328="","",IF(O328&gt;M328,1,0))</f>
        <v/>
      </c>
      <c r="Z329" s="26" t="str">
        <f>IF(P328="","",IF(R328&gt;P328,1,0))</f>
        <v/>
      </c>
      <c r="AA329" s="11"/>
      <c r="AB329" s="24">
        <f>J326+O328+R328</f>
        <v>0</v>
      </c>
      <c r="AC329" s="236"/>
    </row>
    <row r="330" spans="1:29" ht="18.75" hidden="1" customHeight="1" x14ac:dyDescent="0.15">
      <c r="A330" s="41"/>
      <c r="B330" s="357">
        <v>3</v>
      </c>
      <c r="C330" s="36"/>
      <c r="D330" s="21" t="s">
        <v>14</v>
      </c>
      <c r="E330" s="39"/>
      <c r="F330" s="22" t="s">
        <v>13</v>
      </c>
      <c r="G330" s="359" t="str">
        <f>IF(O326="","",O326)</f>
        <v/>
      </c>
      <c r="H330" s="361" t="s">
        <v>32</v>
      </c>
      <c r="I330" s="383" t="str">
        <f>IF(M326="","",M326)</f>
        <v/>
      </c>
      <c r="J330" s="385" t="str">
        <f>IF(O328="","",O328)</f>
        <v/>
      </c>
      <c r="K330" s="351" t="s">
        <v>32</v>
      </c>
      <c r="L330" s="379" t="str">
        <f>IF(M328="","",M328)</f>
        <v/>
      </c>
      <c r="M330" s="365"/>
      <c r="N330" s="366"/>
      <c r="O330" s="381"/>
      <c r="P330" s="369"/>
      <c r="Q330" s="371" t="s">
        <v>32</v>
      </c>
      <c r="R330" s="375"/>
      <c r="S330" s="377" t="str">
        <f>IF(C330="","",SUM(X330:Z330))</f>
        <v/>
      </c>
      <c r="T330" s="351" t="s">
        <v>32</v>
      </c>
      <c r="U330" s="353" t="str">
        <f>IF(C330="","",SUM(X331:Z331))</f>
        <v/>
      </c>
      <c r="V330" s="355"/>
      <c r="W330" s="11"/>
      <c r="X330" s="25" t="str">
        <f>IF(M326="","",IF(O326&gt;M326,1,0))</f>
        <v/>
      </c>
      <c r="Y330" s="25" t="str">
        <f>IF(M328="","",IF(O328&gt;M328,1,0))</f>
        <v/>
      </c>
      <c r="Z330" s="25" t="str">
        <f>IF(P330="","",IF(P330&gt;R330,1,0))</f>
        <v/>
      </c>
      <c r="AA330" s="11"/>
      <c r="AB330" s="23">
        <f>O326+O328+P330</f>
        <v>0</v>
      </c>
      <c r="AC330" s="235">
        <f>AB330-AB331</f>
        <v>0</v>
      </c>
    </row>
    <row r="331" spans="1:29" ht="18.75" hidden="1" customHeight="1" x14ac:dyDescent="0.15">
      <c r="A331" s="41"/>
      <c r="B331" s="358"/>
      <c r="C331" s="36"/>
      <c r="D331" s="21" t="s">
        <v>14</v>
      </c>
      <c r="E331" s="39"/>
      <c r="F331" s="22" t="s">
        <v>13</v>
      </c>
      <c r="G331" s="360"/>
      <c r="H331" s="362"/>
      <c r="I331" s="384"/>
      <c r="J331" s="386"/>
      <c r="K331" s="352"/>
      <c r="L331" s="380"/>
      <c r="M331" s="367"/>
      <c r="N331" s="368"/>
      <c r="O331" s="382"/>
      <c r="P331" s="370"/>
      <c r="Q331" s="372"/>
      <c r="R331" s="376"/>
      <c r="S331" s="378"/>
      <c r="T331" s="352"/>
      <c r="U331" s="354"/>
      <c r="V331" s="356"/>
      <c r="W331" s="11"/>
      <c r="X331" s="26" t="str">
        <f>IF(M326="","",IF(M326&gt;O326,1,0))</f>
        <v/>
      </c>
      <c r="Y331" s="26" t="str">
        <f>IF(M328="","",IF(M328&gt;O328,1,0))</f>
        <v/>
      </c>
      <c r="Z331" s="26" t="str">
        <f>IF(P330="","",IF(R330&gt;P330,1,0))</f>
        <v/>
      </c>
      <c r="AA331" s="11"/>
      <c r="AB331" s="24">
        <f>M326+M328+R330</f>
        <v>0</v>
      </c>
      <c r="AC331" s="236"/>
    </row>
    <row r="332" spans="1:29" ht="18.75" hidden="1" customHeight="1" x14ac:dyDescent="0.15">
      <c r="A332" s="41"/>
      <c r="B332" s="357">
        <v>4</v>
      </c>
      <c r="C332" s="34"/>
      <c r="D332" s="17" t="s">
        <v>14</v>
      </c>
      <c r="E332" s="37"/>
      <c r="F332" s="18" t="s">
        <v>13</v>
      </c>
      <c r="G332" s="359" t="str">
        <f>IF(R326="","",R326)</f>
        <v/>
      </c>
      <c r="H332" s="361" t="s">
        <v>32</v>
      </c>
      <c r="I332" s="363" t="str">
        <f>IF(P326="","",P326)</f>
        <v/>
      </c>
      <c r="J332" s="377" t="str">
        <f>IF(R328="","",R328)</f>
        <v/>
      </c>
      <c r="K332" s="351" t="s">
        <v>32</v>
      </c>
      <c r="L332" s="353" t="str">
        <f>IF(P328="","",P328)</f>
        <v/>
      </c>
      <c r="M332" s="377" t="str">
        <f>IF(R330="","",R330)</f>
        <v/>
      </c>
      <c r="N332" s="351" t="s">
        <v>32</v>
      </c>
      <c r="O332" s="388" t="str">
        <f>IF(P330="","",P330)</f>
        <v/>
      </c>
      <c r="P332" s="365"/>
      <c r="Q332" s="366"/>
      <c r="R332" s="381"/>
      <c r="S332" s="377" t="str">
        <f>IF(C332="","",SUM(X332:Z332))</f>
        <v/>
      </c>
      <c r="T332" s="351" t="s">
        <v>32</v>
      </c>
      <c r="U332" s="353" t="str">
        <f>IF(C332="","",SUM(X333:Z333))</f>
        <v/>
      </c>
      <c r="V332" s="355"/>
      <c r="W332" s="11"/>
      <c r="X332" s="25" t="str">
        <f>IF(P326="","",IF(R326&gt;P326,1,0))</f>
        <v/>
      </c>
      <c r="Y332" s="25" t="str">
        <f>IF(P328="","",IF(R328&gt;P328,1,0))</f>
        <v/>
      </c>
      <c r="Z332" s="25" t="str">
        <f>IF(P330="","",IF(R330&gt;P330,1,0))</f>
        <v/>
      </c>
      <c r="AA332" s="11"/>
      <c r="AB332" s="23">
        <f>R326+R328+R330</f>
        <v>0</v>
      </c>
      <c r="AC332" s="235">
        <f>AB332-AB333</f>
        <v>0</v>
      </c>
    </row>
    <row r="333" spans="1:29" ht="18.75" hidden="1" customHeight="1" x14ac:dyDescent="0.15">
      <c r="A333" s="41"/>
      <c r="B333" s="358"/>
      <c r="C333" s="35"/>
      <c r="D333" s="19" t="s">
        <v>14</v>
      </c>
      <c r="E333" s="38"/>
      <c r="F333" s="20" t="s">
        <v>13</v>
      </c>
      <c r="G333" s="360"/>
      <c r="H333" s="362"/>
      <c r="I333" s="364"/>
      <c r="J333" s="378"/>
      <c r="K333" s="352"/>
      <c r="L333" s="354"/>
      <c r="M333" s="378"/>
      <c r="N333" s="352"/>
      <c r="O333" s="389"/>
      <c r="P333" s="367"/>
      <c r="Q333" s="368"/>
      <c r="R333" s="382"/>
      <c r="S333" s="378"/>
      <c r="T333" s="352"/>
      <c r="U333" s="354"/>
      <c r="V333" s="356"/>
      <c r="W333" s="11"/>
      <c r="X333" s="26" t="str">
        <f>IF(P326="","",IF(P326&gt;R326,1,0))</f>
        <v/>
      </c>
      <c r="Y333" s="26" t="str">
        <f>IF(P328="","",IF(P328&gt;R328,1,0))</f>
        <v/>
      </c>
      <c r="Z333" s="26" t="str">
        <f>IF(P330="","",IF(P330&gt;R330,1,0))</f>
        <v/>
      </c>
      <c r="AA333" s="11"/>
      <c r="AB333" s="24">
        <f>P326+P328+P330</f>
        <v>0</v>
      </c>
      <c r="AC333" s="236"/>
    </row>
    <row r="334" spans="1:29" ht="31.5" hidden="1" customHeight="1" x14ac:dyDescent="0.2">
      <c r="C334" s="43"/>
    </row>
    <row r="335" spans="1:29" ht="18.75" hidden="1" customHeight="1" x14ac:dyDescent="0.15">
      <c r="A335" s="41">
        <v>32</v>
      </c>
      <c r="B335" s="387"/>
      <c r="C335" s="339"/>
      <c r="D335" s="339"/>
      <c r="E335" s="339"/>
      <c r="F335" s="340"/>
      <c r="G335" s="344" t="str">
        <f>IF(C337="","",LEFT(C337,FIND("　",C337,1)-1))</f>
        <v/>
      </c>
      <c r="H335" s="345"/>
      <c r="I335" s="346"/>
      <c r="J335" s="344" t="str">
        <f>IF(C339="","",LEFT(C339,FIND("　",C339)-1))</f>
        <v/>
      </c>
      <c r="K335" s="345"/>
      <c r="L335" s="345"/>
      <c r="M335" s="344" t="str">
        <f>IF(C341="","",LEFT(C341,FIND("　",C341)-1))</f>
        <v/>
      </c>
      <c r="N335" s="345"/>
      <c r="O335" s="345"/>
      <c r="P335" s="344" t="str">
        <f>IF(C343="","",LEFT(C343,FIND("　",C343)-1))</f>
        <v/>
      </c>
      <c r="Q335" s="345"/>
      <c r="R335" s="346"/>
      <c r="S335" s="347" t="s">
        <v>33</v>
      </c>
      <c r="T335" s="348"/>
      <c r="U335" s="348"/>
      <c r="V335" s="332" t="s">
        <v>16</v>
      </c>
      <c r="W335" s="11"/>
      <c r="X335" s="25" t="s">
        <v>34</v>
      </c>
      <c r="Y335" s="25" t="s">
        <v>34</v>
      </c>
      <c r="Z335" s="25" t="s">
        <v>34</v>
      </c>
      <c r="AA335" s="11"/>
      <c r="AB335" s="23" t="s">
        <v>36</v>
      </c>
      <c r="AC335" s="253" t="s">
        <v>38</v>
      </c>
    </row>
    <row r="336" spans="1:29" ht="18.75" hidden="1" customHeight="1" x14ac:dyDescent="0.15">
      <c r="A336" s="41"/>
      <c r="B336" s="341"/>
      <c r="C336" s="342"/>
      <c r="D336" s="342"/>
      <c r="E336" s="342"/>
      <c r="F336" s="343"/>
      <c r="G336" s="334" t="str">
        <f>IF(C338="","",LEFT(C338,FIND("　",C338,1)-1))</f>
        <v/>
      </c>
      <c r="H336" s="335"/>
      <c r="I336" s="336"/>
      <c r="J336" s="334" t="str">
        <f>IF(C340="","",LEFT(C340,FIND("　",C340)-1))</f>
        <v/>
      </c>
      <c r="K336" s="335"/>
      <c r="L336" s="335"/>
      <c r="M336" s="334" t="str">
        <f>IF(C342="","",LEFT(C342,FIND("　",C342)-1))</f>
        <v/>
      </c>
      <c r="N336" s="335"/>
      <c r="O336" s="335"/>
      <c r="P336" s="334" t="str">
        <f>IF(C344="","",LEFT(C344,FIND("　",C344)-1))</f>
        <v/>
      </c>
      <c r="Q336" s="335"/>
      <c r="R336" s="336"/>
      <c r="S336" s="349"/>
      <c r="T336" s="350"/>
      <c r="U336" s="350"/>
      <c r="V336" s="333"/>
      <c r="W336" s="11"/>
      <c r="X336" s="26" t="s">
        <v>35</v>
      </c>
      <c r="Y336" s="26" t="s">
        <v>35</v>
      </c>
      <c r="Z336" s="26" t="s">
        <v>35</v>
      </c>
      <c r="AA336" s="11"/>
      <c r="AB336" s="24" t="s">
        <v>37</v>
      </c>
      <c r="AC336" s="254"/>
    </row>
    <row r="337" spans="1:29" ht="18.75" hidden="1" customHeight="1" x14ac:dyDescent="0.15">
      <c r="A337" s="41"/>
      <c r="B337" s="357">
        <v>1</v>
      </c>
      <c r="C337" s="32"/>
      <c r="D337" s="17" t="s">
        <v>14</v>
      </c>
      <c r="E337" s="37"/>
      <c r="F337" s="18" t="s">
        <v>13</v>
      </c>
      <c r="G337" s="365"/>
      <c r="H337" s="366"/>
      <c r="I337" s="366"/>
      <c r="J337" s="369"/>
      <c r="K337" s="371" t="s">
        <v>32</v>
      </c>
      <c r="L337" s="373"/>
      <c r="M337" s="369"/>
      <c r="N337" s="371" t="s">
        <v>32</v>
      </c>
      <c r="O337" s="373"/>
      <c r="P337" s="369"/>
      <c r="Q337" s="371" t="s">
        <v>32</v>
      </c>
      <c r="R337" s="375"/>
      <c r="S337" s="377" t="str">
        <f>IF(C337="","",SUM(X337:Z337))</f>
        <v/>
      </c>
      <c r="T337" s="351" t="s">
        <v>32</v>
      </c>
      <c r="U337" s="353" t="str">
        <f>IF(C337="","",SUM(X338:Z338))</f>
        <v/>
      </c>
      <c r="V337" s="355"/>
      <c r="W337" s="11"/>
      <c r="X337" s="25" t="str">
        <f>IF(J337="","",IF(J337&gt;L337,1,0))</f>
        <v/>
      </c>
      <c r="Y337" s="25" t="str">
        <f>IF(M337="","",IF(M337&gt;O337,1,0))</f>
        <v/>
      </c>
      <c r="Z337" s="25" t="str">
        <f>IF(P337="","",IF(P337&gt;R337,1,0))</f>
        <v/>
      </c>
      <c r="AA337" s="11"/>
      <c r="AB337" s="23">
        <f>J337+M337+P337</f>
        <v>0</v>
      </c>
      <c r="AC337" s="235">
        <f>AB337-AB338</f>
        <v>0</v>
      </c>
    </row>
    <row r="338" spans="1:29" ht="18.75" hidden="1" customHeight="1" x14ac:dyDescent="0.15">
      <c r="A338" s="41"/>
      <c r="B338" s="358"/>
      <c r="C338" s="33"/>
      <c r="D338" s="19" t="s">
        <v>14</v>
      </c>
      <c r="E338" s="38"/>
      <c r="F338" s="20" t="s">
        <v>13</v>
      </c>
      <c r="G338" s="367"/>
      <c r="H338" s="368"/>
      <c r="I338" s="368"/>
      <c r="J338" s="370"/>
      <c r="K338" s="372"/>
      <c r="L338" s="374"/>
      <c r="M338" s="370"/>
      <c r="N338" s="372"/>
      <c r="O338" s="374"/>
      <c r="P338" s="370"/>
      <c r="Q338" s="372"/>
      <c r="R338" s="376"/>
      <c r="S338" s="378"/>
      <c r="T338" s="352"/>
      <c r="U338" s="354"/>
      <c r="V338" s="356"/>
      <c r="W338" s="11"/>
      <c r="X338" s="26" t="str">
        <f>IF(J337="","",IF(J337&lt;L337,1,0))</f>
        <v/>
      </c>
      <c r="Y338" s="26" t="str">
        <f>IF(M337="","",IF(M337&lt;O337,1,0))</f>
        <v/>
      </c>
      <c r="Z338" s="26" t="str">
        <f>IF(P337="","",IF(P337&lt;R337,1,0))</f>
        <v/>
      </c>
      <c r="AA338" s="11"/>
      <c r="AB338" s="24">
        <f>L337+O337+R337</f>
        <v>0</v>
      </c>
      <c r="AC338" s="236"/>
    </row>
    <row r="339" spans="1:29" ht="18.75" hidden="1" customHeight="1" x14ac:dyDescent="0.15">
      <c r="A339" s="41"/>
      <c r="B339" s="357">
        <v>2</v>
      </c>
      <c r="C339" s="34"/>
      <c r="D339" s="17" t="s">
        <v>14</v>
      </c>
      <c r="E339" s="37"/>
      <c r="F339" s="18" t="s">
        <v>13</v>
      </c>
      <c r="G339" s="359" t="str">
        <f>IF(L337="","",L337)</f>
        <v/>
      </c>
      <c r="H339" s="361" t="s">
        <v>32</v>
      </c>
      <c r="I339" s="363" t="str">
        <f>IF(J337="","",J337)</f>
        <v/>
      </c>
      <c r="J339" s="365"/>
      <c r="K339" s="366"/>
      <c r="L339" s="366"/>
      <c r="M339" s="369"/>
      <c r="N339" s="371" t="s">
        <v>32</v>
      </c>
      <c r="O339" s="373"/>
      <c r="P339" s="369"/>
      <c r="Q339" s="371" t="s">
        <v>32</v>
      </c>
      <c r="R339" s="375"/>
      <c r="S339" s="377" t="str">
        <f>IF(C339="","",SUM(X339:Z339))</f>
        <v/>
      </c>
      <c r="T339" s="351" t="s">
        <v>32</v>
      </c>
      <c r="U339" s="353" t="str">
        <f>IF(C339="","",SUM(X340:Z340))</f>
        <v/>
      </c>
      <c r="V339" s="355"/>
      <c r="W339" s="11"/>
      <c r="X339" s="25" t="str">
        <f>IF(J337="","",IF(L337&gt;J337,1,0))</f>
        <v/>
      </c>
      <c r="Y339" s="25" t="str">
        <f>IF(M339="","",IF(M339&gt;O339,1,0))</f>
        <v/>
      </c>
      <c r="Z339" s="25" t="str">
        <f>IF(P339="","",IF(P339&gt;R339,1,0))</f>
        <v/>
      </c>
      <c r="AA339" s="11"/>
      <c r="AB339" s="23">
        <f>L337+M339+P339</f>
        <v>0</v>
      </c>
      <c r="AC339" s="235">
        <f>AB339-AB340</f>
        <v>0</v>
      </c>
    </row>
    <row r="340" spans="1:29" ht="18.75" hidden="1" customHeight="1" x14ac:dyDescent="0.15">
      <c r="A340" s="41"/>
      <c r="B340" s="358"/>
      <c r="C340" s="35"/>
      <c r="D340" s="19" t="s">
        <v>14</v>
      </c>
      <c r="E340" s="38"/>
      <c r="F340" s="20" t="s">
        <v>13</v>
      </c>
      <c r="G340" s="360"/>
      <c r="H340" s="362"/>
      <c r="I340" s="364"/>
      <c r="J340" s="367"/>
      <c r="K340" s="368"/>
      <c r="L340" s="368"/>
      <c r="M340" s="370"/>
      <c r="N340" s="372"/>
      <c r="O340" s="374"/>
      <c r="P340" s="370"/>
      <c r="Q340" s="372"/>
      <c r="R340" s="376"/>
      <c r="S340" s="378"/>
      <c r="T340" s="352"/>
      <c r="U340" s="354"/>
      <c r="V340" s="356"/>
      <c r="W340" s="11"/>
      <c r="X340" s="26" t="str">
        <f>IF(J337="","",IF(J337&gt;L337,1,0))</f>
        <v/>
      </c>
      <c r="Y340" s="26" t="str">
        <f>IF(M339="","",IF(O339&gt;M339,1,0))</f>
        <v/>
      </c>
      <c r="Z340" s="26" t="str">
        <f>IF(P339="","",IF(R339&gt;P339,1,0))</f>
        <v/>
      </c>
      <c r="AA340" s="11"/>
      <c r="AB340" s="24">
        <f>J337+O339+R339</f>
        <v>0</v>
      </c>
      <c r="AC340" s="236"/>
    </row>
    <row r="341" spans="1:29" ht="18.75" hidden="1" customHeight="1" x14ac:dyDescent="0.15">
      <c r="A341" s="41"/>
      <c r="B341" s="357">
        <v>3</v>
      </c>
      <c r="C341" s="36"/>
      <c r="D341" s="21" t="s">
        <v>14</v>
      </c>
      <c r="E341" s="39"/>
      <c r="F341" s="22" t="s">
        <v>13</v>
      </c>
      <c r="G341" s="359" t="str">
        <f>IF(O337="","",O337)</f>
        <v/>
      </c>
      <c r="H341" s="361" t="s">
        <v>32</v>
      </c>
      <c r="I341" s="383" t="str">
        <f>IF(M337="","",M337)</f>
        <v/>
      </c>
      <c r="J341" s="385" t="str">
        <f>IF(O339="","",O339)</f>
        <v/>
      </c>
      <c r="K341" s="351" t="s">
        <v>32</v>
      </c>
      <c r="L341" s="379" t="str">
        <f>IF(M339="","",M339)</f>
        <v/>
      </c>
      <c r="M341" s="365"/>
      <c r="N341" s="366"/>
      <c r="O341" s="381"/>
      <c r="P341" s="369"/>
      <c r="Q341" s="371" t="s">
        <v>32</v>
      </c>
      <c r="R341" s="375"/>
      <c r="S341" s="377" t="str">
        <f>IF(C341="","",SUM(X341:Z341))</f>
        <v/>
      </c>
      <c r="T341" s="351" t="s">
        <v>32</v>
      </c>
      <c r="U341" s="353" t="str">
        <f>IF(C341="","",SUM(X342:Z342))</f>
        <v/>
      </c>
      <c r="V341" s="355"/>
      <c r="W341" s="11"/>
      <c r="X341" s="25" t="str">
        <f>IF(M337="","",IF(O337&gt;M337,1,0))</f>
        <v/>
      </c>
      <c r="Y341" s="25" t="str">
        <f>IF(M339="","",IF(O339&gt;M339,1,0))</f>
        <v/>
      </c>
      <c r="Z341" s="25" t="str">
        <f>IF(P341="","",IF(P341&gt;R341,1,0))</f>
        <v/>
      </c>
      <c r="AA341" s="11"/>
      <c r="AB341" s="23">
        <f>O337+O339+P341</f>
        <v>0</v>
      </c>
      <c r="AC341" s="235">
        <f>AB341-AB342</f>
        <v>0</v>
      </c>
    </row>
    <row r="342" spans="1:29" ht="18.75" hidden="1" customHeight="1" x14ac:dyDescent="0.15">
      <c r="A342" s="41"/>
      <c r="B342" s="358"/>
      <c r="C342" s="36"/>
      <c r="D342" s="21" t="s">
        <v>14</v>
      </c>
      <c r="E342" s="39"/>
      <c r="F342" s="22" t="s">
        <v>13</v>
      </c>
      <c r="G342" s="360"/>
      <c r="H342" s="362"/>
      <c r="I342" s="384"/>
      <c r="J342" s="386"/>
      <c r="K342" s="352"/>
      <c r="L342" s="380"/>
      <c r="M342" s="367"/>
      <c r="N342" s="368"/>
      <c r="O342" s="382"/>
      <c r="P342" s="370"/>
      <c r="Q342" s="372"/>
      <c r="R342" s="376"/>
      <c r="S342" s="378"/>
      <c r="T342" s="352"/>
      <c r="U342" s="354"/>
      <c r="V342" s="356"/>
      <c r="W342" s="11"/>
      <c r="X342" s="26" t="str">
        <f>IF(M337="","",IF(M337&gt;O337,1,0))</f>
        <v/>
      </c>
      <c r="Y342" s="26" t="str">
        <f>IF(M339="","",IF(M339&gt;O339,1,0))</f>
        <v/>
      </c>
      <c r="Z342" s="26" t="str">
        <f>IF(P341="","",IF(R341&gt;P341,1,0))</f>
        <v/>
      </c>
      <c r="AA342" s="11"/>
      <c r="AB342" s="24">
        <f>M337+M339+R341</f>
        <v>0</v>
      </c>
      <c r="AC342" s="236"/>
    </row>
    <row r="343" spans="1:29" ht="18.75" hidden="1" customHeight="1" x14ac:dyDescent="0.15">
      <c r="A343" s="41"/>
      <c r="B343" s="357">
        <v>4</v>
      </c>
      <c r="C343" s="34"/>
      <c r="D343" s="17" t="s">
        <v>14</v>
      </c>
      <c r="E343" s="37"/>
      <c r="F343" s="18" t="s">
        <v>13</v>
      </c>
      <c r="G343" s="359" t="str">
        <f>IF(R337="","",R337)</f>
        <v/>
      </c>
      <c r="H343" s="361" t="s">
        <v>32</v>
      </c>
      <c r="I343" s="363" t="str">
        <f>IF(P337="","",P337)</f>
        <v/>
      </c>
      <c r="J343" s="377" t="str">
        <f>IF(R339="","",R339)</f>
        <v/>
      </c>
      <c r="K343" s="351" t="s">
        <v>32</v>
      </c>
      <c r="L343" s="353" t="str">
        <f>IF(P339="","",P339)</f>
        <v/>
      </c>
      <c r="M343" s="377" t="str">
        <f>IF(R341="","",R341)</f>
        <v/>
      </c>
      <c r="N343" s="351" t="s">
        <v>32</v>
      </c>
      <c r="O343" s="388" t="str">
        <f>IF(P341="","",P341)</f>
        <v/>
      </c>
      <c r="P343" s="365"/>
      <c r="Q343" s="366"/>
      <c r="R343" s="381"/>
      <c r="S343" s="377" t="str">
        <f>IF(C343="","",SUM(X343:Z343))</f>
        <v/>
      </c>
      <c r="T343" s="351" t="s">
        <v>32</v>
      </c>
      <c r="U343" s="353" t="str">
        <f>IF(C343="","",SUM(X344:Z344))</f>
        <v/>
      </c>
      <c r="V343" s="355"/>
      <c r="W343" s="11"/>
      <c r="X343" s="25" t="str">
        <f>IF(P337="","",IF(R337&gt;P337,1,0))</f>
        <v/>
      </c>
      <c r="Y343" s="25" t="str">
        <f>IF(P339="","",IF(R339&gt;P339,1,0))</f>
        <v/>
      </c>
      <c r="Z343" s="25" t="str">
        <f>IF(P341="","",IF(R341&gt;P341,1,0))</f>
        <v/>
      </c>
      <c r="AA343" s="11"/>
      <c r="AB343" s="23">
        <f>R337+R339+R341</f>
        <v>0</v>
      </c>
      <c r="AC343" s="235">
        <f>AB343-AB344</f>
        <v>0</v>
      </c>
    </row>
    <row r="344" spans="1:29" ht="18.75" hidden="1" customHeight="1" x14ac:dyDescent="0.15">
      <c r="A344" s="41"/>
      <c r="B344" s="358"/>
      <c r="C344" s="35"/>
      <c r="D344" s="19" t="s">
        <v>14</v>
      </c>
      <c r="E344" s="38"/>
      <c r="F344" s="20" t="s">
        <v>13</v>
      </c>
      <c r="G344" s="360"/>
      <c r="H344" s="362"/>
      <c r="I344" s="364"/>
      <c r="J344" s="378"/>
      <c r="K344" s="352"/>
      <c r="L344" s="354"/>
      <c r="M344" s="378"/>
      <c r="N344" s="352"/>
      <c r="O344" s="389"/>
      <c r="P344" s="367"/>
      <c r="Q344" s="368"/>
      <c r="R344" s="382"/>
      <c r="S344" s="378"/>
      <c r="T344" s="352"/>
      <c r="U344" s="354"/>
      <c r="V344" s="356"/>
      <c r="W344" s="11"/>
      <c r="X344" s="26" t="str">
        <f>IF(P337="","",IF(P337&gt;R337,1,0))</f>
        <v/>
      </c>
      <c r="Y344" s="26" t="str">
        <f>IF(P339="","",IF(P339&gt;R339,1,0))</f>
        <v/>
      </c>
      <c r="Z344" s="26" t="str">
        <f>IF(P341="","",IF(P341&gt;R341,1,0))</f>
        <v/>
      </c>
      <c r="AA344" s="11"/>
      <c r="AB344" s="24">
        <f>P337+P339+P341</f>
        <v>0</v>
      </c>
      <c r="AC344" s="236"/>
    </row>
    <row r="345" spans="1:29" ht="31.5" hidden="1" customHeight="1" x14ac:dyDescent="0.2">
      <c r="C345" s="43"/>
    </row>
    <row r="346" spans="1:29" ht="18.75" hidden="1" customHeight="1" x14ac:dyDescent="0.15">
      <c r="A346" s="41">
        <v>33</v>
      </c>
      <c r="B346" s="387"/>
      <c r="C346" s="339"/>
      <c r="D346" s="339"/>
      <c r="E346" s="339"/>
      <c r="F346" s="340"/>
      <c r="G346" s="344" t="str">
        <f>IF(C348="","",LEFT(C348,FIND("　",C348,1)-1))</f>
        <v/>
      </c>
      <c r="H346" s="345"/>
      <c r="I346" s="346"/>
      <c r="J346" s="344" t="str">
        <f>IF(C350="","",LEFT(C350,FIND("　",C350)-1))</f>
        <v/>
      </c>
      <c r="K346" s="345"/>
      <c r="L346" s="345"/>
      <c r="M346" s="344" t="str">
        <f>IF(C352="","",LEFT(C352,FIND("　",C352)-1))</f>
        <v/>
      </c>
      <c r="N346" s="345"/>
      <c r="O346" s="345"/>
      <c r="P346" s="344" t="str">
        <f>IF(C354="","",LEFT(C354,FIND("　",C354)-1))</f>
        <v/>
      </c>
      <c r="Q346" s="345"/>
      <c r="R346" s="346"/>
      <c r="S346" s="347" t="s">
        <v>33</v>
      </c>
      <c r="T346" s="348"/>
      <c r="U346" s="348"/>
      <c r="V346" s="332" t="s">
        <v>16</v>
      </c>
      <c r="W346" s="11"/>
      <c r="X346" s="25" t="s">
        <v>34</v>
      </c>
      <c r="Y346" s="25" t="s">
        <v>34</v>
      </c>
      <c r="Z346" s="25" t="s">
        <v>34</v>
      </c>
      <c r="AA346" s="11"/>
      <c r="AB346" s="23" t="s">
        <v>36</v>
      </c>
      <c r="AC346" s="253" t="s">
        <v>38</v>
      </c>
    </row>
    <row r="347" spans="1:29" ht="18.75" hidden="1" customHeight="1" x14ac:dyDescent="0.15">
      <c r="A347" s="41"/>
      <c r="B347" s="341"/>
      <c r="C347" s="342"/>
      <c r="D347" s="342"/>
      <c r="E347" s="342"/>
      <c r="F347" s="343"/>
      <c r="G347" s="334" t="str">
        <f>IF(C349="","",LEFT(C349,FIND("　",C349,1)-1))</f>
        <v/>
      </c>
      <c r="H347" s="335"/>
      <c r="I347" s="336"/>
      <c r="J347" s="334" t="str">
        <f>IF(C351="","",LEFT(C351,FIND("　",C351)-1))</f>
        <v/>
      </c>
      <c r="K347" s="335"/>
      <c r="L347" s="335"/>
      <c r="M347" s="334" t="str">
        <f>IF(C353="","",LEFT(C353,FIND("　",C353)-1))</f>
        <v/>
      </c>
      <c r="N347" s="335"/>
      <c r="O347" s="335"/>
      <c r="P347" s="334" t="str">
        <f>IF(C355="","",LEFT(C355,FIND("　",C355)-1))</f>
        <v/>
      </c>
      <c r="Q347" s="335"/>
      <c r="R347" s="336"/>
      <c r="S347" s="349"/>
      <c r="T347" s="350"/>
      <c r="U347" s="350"/>
      <c r="V347" s="333"/>
      <c r="W347" s="11"/>
      <c r="X347" s="26" t="s">
        <v>35</v>
      </c>
      <c r="Y347" s="26" t="s">
        <v>35</v>
      </c>
      <c r="Z347" s="26" t="s">
        <v>35</v>
      </c>
      <c r="AA347" s="11"/>
      <c r="AB347" s="24" t="s">
        <v>37</v>
      </c>
      <c r="AC347" s="254"/>
    </row>
    <row r="348" spans="1:29" ht="18.75" hidden="1" customHeight="1" x14ac:dyDescent="0.15">
      <c r="A348" s="41"/>
      <c r="B348" s="357">
        <v>1</v>
      </c>
      <c r="C348" s="32"/>
      <c r="D348" s="17" t="s">
        <v>14</v>
      </c>
      <c r="E348" s="37"/>
      <c r="F348" s="18" t="s">
        <v>13</v>
      </c>
      <c r="G348" s="365"/>
      <c r="H348" s="366"/>
      <c r="I348" s="366"/>
      <c r="J348" s="369"/>
      <c r="K348" s="371" t="s">
        <v>32</v>
      </c>
      <c r="L348" s="373"/>
      <c r="M348" s="369"/>
      <c r="N348" s="371" t="s">
        <v>32</v>
      </c>
      <c r="O348" s="373"/>
      <c r="P348" s="369"/>
      <c r="Q348" s="371" t="s">
        <v>32</v>
      </c>
      <c r="R348" s="375"/>
      <c r="S348" s="377" t="str">
        <f>IF(C348="","",SUM(X348:Z348))</f>
        <v/>
      </c>
      <c r="T348" s="351" t="s">
        <v>32</v>
      </c>
      <c r="U348" s="353" t="str">
        <f>IF(C348="","",SUM(X349:Z349))</f>
        <v/>
      </c>
      <c r="V348" s="355"/>
      <c r="W348" s="11"/>
      <c r="X348" s="25" t="str">
        <f>IF(J348="","",IF(J348&gt;L348,1,0))</f>
        <v/>
      </c>
      <c r="Y348" s="25" t="str">
        <f>IF(M348="","",IF(M348&gt;O348,1,0))</f>
        <v/>
      </c>
      <c r="Z348" s="25" t="str">
        <f>IF(P348="","",IF(P348&gt;R348,1,0))</f>
        <v/>
      </c>
      <c r="AA348" s="11"/>
      <c r="AB348" s="23">
        <f>J348+M348+P348</f>
        <v>0</v>
      </c>
      <c r="AC348" s="235">
        <f>AB348-AB349</f>
        <v>0</v>
      </c>
    </row>
    <row r="349" spans="1:29" ht="18.75" hidden="1" customHeight="1" x14ac:dyDescent="0.15">
      <c r="A349" s="41"/>
      <c r="B349" s="358"/>
      <c r="C349" s="33"/>
      <c r="D349" s="19" t="s">
        <v>14</v>
      </c>
      <c r="E349" s="38"/>
      <c r="F349" s="20" t="s">
        <v>13</v>
      </c>
      <c r="G349" s="367"/>
      <c r="H349" s="368"/>
      <c r="I349" s="368"/>
      <c r="J349" s="370"/>
      <c r="K349" s="372"/>
      <c r="L349" s="374"/>
      <c r="M349" s="370"/>
      <c r="N349" s="372"/>
      <c r="O349" s="374"/>
      <c r="P349" s="370"/>
      <c r="Q349" s="372"/>
      <c r="R349" s="376"/>
      <c r="S349" s="378"/>
      <c r="T349" s="352"/>
      <c r="U349" s="354"/>
      <c r="V349" s="356"/>
      <c r="W349" s="11"/>
      <c r="X349" s="26" t="str">
        <f>IF(J348="","",IF(J348&lt;L348,1,0))</f>
        <v/>
      </c>
      <c r="Y349" s="26" t="str">
        <f>IF(M348="","",IF(M348&lt;O348,1,0))</f>
        <v/>
      </c>
      <c r="Z349" s="26" t="str">
        <f>IF(P348="","",IF(P348&lt;R348,1,0))</f>
        <v/>
      </c>
      <c r="AA349" s="11"/>
      <c r="AB349" s="24">
        <f>L348+O348+R348</f>
        <v>0</v>
      </c>
      <c r="AC349" s="236"/>
    </row>
    <row r="350" spans="1:29" ht="18.75" hidden="1" customHeight="1" x14ac:dyDescent="0.15">
      <c r="A350" s="41"/>
      <c r="B350" s="357">
        <v>2</v>
      </c>
      <c r="C350" s="34"/>
      <c r="D350" s="17" t="s">
        <v>14</v>
      </c>
      <c r="E350" s="37"/>
      <c r="F350" s="18" t="s">
        <v>13</v>
      </c>
      <c r="G350" s="359" t="str">
        <f>IF(L348="","",L348)</f>
        <v/>
      </c>
      <c r="H350" s="361" t="s">
        <v>32</v>
      </c>
      <c r="I350" s="363" t="str">
        <f>IF(J348="","",J348)</f>
        <v/>
      </c>
      <c r="J350" s="365"/>
      <c r="K350" s="366"/>
      <c r="L350" s="366"/>
      <c r="M350" s="369"/>
      <c r="N350" s="371" t="s">
        <v>32</v>
      </c>
      <c r="O350" s="373"/>
      <c r="P350" s="369"/>
      <c r="Q350" s="371" t="s">
        <v>32</v>
      </c>
      <c r="R350" s="375"/>
      <c r="S350" s="377" t="str">
        <f>IF(C350="","",SUM(X350:Z350))</f>
        <v/>
      </c>
      <c r="T350" s="351" t="s">
        <v>32</v>
      </c>
      <c r="U350" s="353" t="str">
        <f>IF(C350="","",SUM(X351:Z351))</f>
        <v/>
      </c>
      <c r="V350" s="355"/>
      <c r="W350" s="11"/>
      <c r="X350" s="25" t="str">
        <f>IF(J348="","",IF(L348&gt;J348,1,0))</f>
        <v/>
      </c>
      <c r="Y350" s="25" t="str">
        <f>IF(M350="","",IF(M350&gt;O350,1,0))</f>
        <v/>
      </c>
      <c r="Z350" s="25" t="str">
        <f>IF(P350="","",IF(P350&gt;R350,1,0))</f>
        <v/>
      </c>
      <c r="AA350" s="11"/>
      <c r="AB350" s="23">
        <f>L348+M350+P350</f>
        <v>0</v>
      </c>
      <c r="AC350" s="235">
        <f>AB350-AB351</f>
        <v>0</v>
      </c>
    </row>
    <row r="351" spans="1:29" ht="18.75" hidden="1" customHeight="1" x14ac:dyDescent="0.15">
      <c r="A351" s="41"/>
      <c r="B351" s="358"/>
      <c r="C351" s="35"/>
      <c r="D351" s="19" t="s">
        <v>14</v>
      </c>
      <c r="E351" s="38"/>
      <c r="F351" s="20" t="s">
        <v>13</v>
      </c>
      <c r="G351" s="360"/>
      <c r="H351" s="362"/>
      <c r="I351" s="364"/>
      <c r="J351" s="367"/>
      <c r="K351" s="368"/>
      <c r="L351" s="368"/>
      <c r="M351" s="370"/>
      <c r="N351" s="372"/>
      <c r="O351" s="374"/>
      <c r="P351" s="370"/>
      <c r="Q351" s="372"/>
      <c r="R351" s="376"/>
      <c r="S351" s="378"/>
      <c r="T351" s="352"/>
      <c r="U351" s="354"/>
      <c r="V351" s="356"/>
      <c r="W351" s="11"/>
      <c r="X351" s="26" t="str">
        <f>IF(J348="","",IF(J348&gt;L348,1,0))</f>
        <v/>
      </c>
      <c r="Y351" s="26" t="str">
        <f>IF(M350="","",IF(O350&gt;M350,1,0))</f>
        <v/>
      </c>
      <c r="Z351" s="26" t="str">
        <f>IF(P350="","",IF(R350&gt;P350,1,0))</f>
        <v/>
      </c>
      <c r="AA351" s="11"/>
      <c r="AB351" s="24">
        <f>J348+O350+R350</f>
        <v>0</v>
      </c>
      <c r="AC351" s="236"/>
    </row>
    <row r="352" spans="1:29" ht="18.75" hidden="1" customHeight="1" x14ac:dyDescent="0.15">
      <c r="A352" s="41"/>
      <c r="B352" s="357">
        <v>3</v>
      </c>
      <c r="C352" s="36"/>
      <c r="D352" s="21" t="s">
        <v>14</v>
      </c>
      <c r="E352" s="39"/>
      <c r="F352" s="22" t="s">
        <v>13</v>
      </c>
      <c r="G352" s="359" t="str">
        <f>IF(O348="","",O348)</f>
        <v/>
      </c>
      <c r="H352" s="361" t="s">
        <v>32</v>
      </c>
      <c r="I352" s="383" t="str">
        <f>IF(M348="","",M348)</f>
        <v/>
      </c>
      <c r="J352" s="385" t="str">
        <f>IF(O350="","",O350)</f>
        <v/>
      </c>
      <c r="K352" s="351" t="s">
        <v>32</v>
      </c>
      <c r="L352" s="379" t="str">
        <f>IF(M350="","",M350)</f>
        <v/>
      </c>
      <c r="M352" s="365"/>
      <c r="N352" s="366"/>
      <c r="O352" s="381"/>
      <c r="P352" s="369"/>
      <c r="Q352" s="371" t="s">
        <v>32</v>
      </c>
      <c r="R352" s="375"/>
      <c r="S352" s="377" t="str">
        <f>IF(C352="","",SUM(X352:Z352))</f>
        <v/>
      </c>
      <c r="T352" s="351" t="s">
        <v>32</v>
      </c>
      <c r="U352" s="353" t="str">
        <f>IF(C352="","",SUM(X353:Z353))</f>
        <v/>
      </c>
      <c r="V352" s="355"/>
      <c r="W352" s="11"/>
      <c r="X352" s="25" t="str">
        <f>IF(M348="","",IF(O348&gt;M348,1,0))</f>
        <v/>
      </c>
      <c r="Y352" s="25" t="str">
        <f>IF(M350="","",IF(O350&gt;M350,1,0))</f>
        <v/>
      </c>
      <c r="Z352" s="25" t="str">
        <f>IF(P352="","",IF(P352&gt;R352,1,0))</f>
        <v/>
      </c>
      <c r="AA352" s="11"/>
      <c r="AB352" s="23">
        <f>O348+O350+P352</f>
        <v>0</v>
      </c>
      <c r="AC352" s="235">
        <f>AB352-AB353</f>
        <v>0</v>
      </c>
    </row>
    <row r="353" spans="1:29" ht="18.75" hidden="1" customHeight="1" x14ac:dyDescent="0.15">
      <c r="A353" s="41"/>
      <c r="B353" s="358"/>
      <c r="C353" s="36"/>
      <c r="D353" s="21" t="s">
        <v>14</v>
      </c>
      <c r="E353" s="39"/>
      <c r="F353" s="22" t="s">
        <v>13</v>
      </c>
      <c r="G353" s="360"/>
      <c r="H353" s="362"/>
      <c r="I353" s="384"/>
      <c r="J353" s="386"/>
      <c r="K353" s="352"/>
      <c r="L353" s="380"/>
      <c r="M353" s="367"/>
      <c r="N353" s="368"/>
      <c r="O353" s="382"/>
      <c r="P353" s="370"/>
      <c r="Q353" s="372"/>
      <c r="R353" s="376"/>
      <c r="S353" s="378"/>
      <c r="T353" s="352"/>
      <c r="U353" s="354"/>
      <c r="V353" s="356"/>
      <c r="W353" s="11"/>
      <c r="X353" s="26" t="str">
        <f>IF(M348="","",IF(M348&gt;O348,1,0))</f>
        <v/>
      </c>
      <c r="Y353" s="26" t="str">
        <f>IF(M350="","",IF(M350&gt;O350,1,0))</f>
        <v/>
      </c>
      <c r="Z353" s="26" t="str">
        <f>IF(P352="","",IF(R352&gt;P352,1,0))</f>
        <v/>
      </c>
      <c r="AA353" s="11"/>
      <c r="AB353" s="24">
        <f>M348+M350+R352</f>
        <v>0</v>
      </c>
      <c r="AC353" s="236"/>
    </row>
    <row r="354" spans="1:29" ht="18.75" hidden="1" customHeight="1" x14ac:dyDescent="0.15">
      <c r="A354" s="41"/>
      <c r="B354" s="357">
        <v>4</v>
      </c>
      <c r="C354" s="34"/>
      <c r="D354" s="17" t="s">
        <v>14</v>
      </c>
      <c r="E354" s="37"/>
      <c r="F354" s="18" t="s">
        <v>13</v>
      </c>
      <c r="G354" s="359" t="str">
        <f>IF(R348="","",R348)</f>
        <v/>
      </c>
      <c r="H354" s="361" t="s">
        <v>32</v>
      </c>
      <c r="I354" s="363" t="str">
        <f>IF(P348="","",P348)</f>
        <v/>
      </c>
      <c r="J354" s="377" t="str">
        <f>IF(R350="","",R350)</f>
        <v/>
      </c>
      <c r="K354" s="351" t="s">
        <v>32</v>
      </c>
      <c r="L354" s="353" t="str">
        <f>IF(P350="","",P350)</f>
        <v/>
      </c>
      <c r="M354" s="377" t="str">
        <f>IF(R352="","",R352)</f>
        <v/>
      </c>
      <c r="N354" s="351" t="s">
        <v>32</v>
      </c>
      <c r="O354" s="388" t="str">
        <f>IF(P352="","",P352)</f>
        <v/>
      </c>
      <c r="P354" s="365"/>
      <c r="Q354" s="366"/>
      <c r="R354" s="381"/>
      <c r="S354" s="377" t="str">
        <f>IF(C354="","",SUM(X354:Z354))</f>
        <v/>
      </c>
      <c r="T354" s="351" t="s">
        <v>32</v>
      </c>
      <c r="U354" s="353" t="str">
        <f>IF(C354="","",SUM(X355:Z355))</f>
        <v/>
      </c>
      <c r="V354" s="355"/>
      <c r="W354" s="11"/>
      <c r="X354" s="25" t="str">
        <f>IF(P348="","",IF(R348&gt;P348,1,0))</f>
        <v/>
      </c>
      <c r="Y354" s="25" t="str">
        <f>IF(P350="","",IF(R350&gt;P350,1,0))</f>
        <v/>
      </c>
      <c r="Z354" s="25" t="str">
        <f>IF(P352="","",IF(R352&gt;P352,1,0))</f>
        <v/>
      </c>
      <c r="AA354" s="11"/>
      <c r="AB354" s="23">
        <f>R348+R350+R352</f>
        <v>0</v>
      </c>
      <c r="AC354" s="235">
        <f>AB354-AB355</f>
        <v>0</v>
      </c>
    </row>
    <row r="355" spans="1:29" ht="18.75" hidden="1" customHeight="1" x14ac:dyDescent="0.15">
      <c r="A355" s="41"/>
      <c r="B355" s="358"/>
      <c r="C355" s="35"/>
      <c r="D355" s="19" t="s">
        <v>14</v>
      </c>
      <c r="E355" s="38"/>
      <c r="F355" s="20" t="s">
        <v>13</v>
      </c>
      <c r="G355" s="360"/>
      <c r="H355" s="362"/>
      <c r="I355" s="364"/>
      <c r="J355" s="378"/>
      <c r="K355" s="352"/>
      <c r="L355" s="354"/>
      <c r="M355" s="378"/>
      <c r="N355" s="352"/>
      <c r="O355" s="389"/>
      <c r="P355" s="367"/>
      <c r="Q355" s="368"/>
      <c r="R355" s="382"/>
      <c r="S355" s="378"/>
      <c r="T355" s="352"/>
      <c r="U355" s="354"/>
      <c r="V355" s="356"/>
      <c r="W355" s="11"/>
      <c r="X355" s="26" t="str">
        <f>IF(P348="","",IF(P348&gt;R348,1,0))</f>
        <v/>
      </c>
      <c r="Y355" s="26" t="str">
        <f>IF(P350="","",IF(P350&gt;R350,1,0))</f>
        <v/>
      </c>
      <c r="Z355" s="26" t="str">
        <f>IF(P352="","",IF(P352&gt;R352,1,0))</f>
        <v/>
      </c>
      <c r="AA355" s="11"/>
      <c r="AB355" s="24">
        <f>P348+P350+P352</f>
        <v>0</v>
      </c>
      <c r="AC355" s="236"/>
    </row>
    <row r="356" spans="1:29" ht="31.5" hidden="1" customHeight="1" x14ac:dyDescent="0.2">
      <c r="C356" s="43"/>
    </row>
    <row r="357" spans="1:29" ht="18.75" hidden="1" customHeight="1" x14ac:dyDescent="0.15">
      <c r="A357" s="41">
        <v>34</v>
      </c>
      <c r="B357" s="387"/>
      <c r="C357" s="339"/>
      <c r="D357" s="339"/>
      <c r="E357" s="339"/>
      <c r="F357" s="340"/>
      <c r="G357" s="344" t="str">
        <f>IF(C359="","",LEFT(C359,FIND("　",C359,1)-1))</f>
        <v/>
      </c>
      <c r="H357" s="345"/>
      <c r="I357" s="346"/>
      <c r="J357" s="344" t="str">
        <f>IF(C361="","",LEFT(C361,FIND("　",C361)-1))</f>
        <v/>
      </c>
      <c r="K357" s="345"/>
      <c r="L357" s="345"/>
      <c r="M357" s="344" t="str">
        <f>IF(C363="","",LEFT(C363,FIND("　",C363)-1))</f>
        <v/>
      </c>
      <c r="N357" s="345"/>
      <c r="O357" s="345"/>
      <c r="P357" s="344" t="str">
        <f>IF(C365="","",LEFT(C365,FIND("　",C365)-1))</f>
        <v/>
      </c>
      <c r="Q357" s="345"/>
      <c r="R357" s="346"/>
      <c r="S357" s="347" t="s">
        <v>33</v>
      </c>
      <c r="T357" s="348"/>
      <c r="U357" s="348"/>
      <c r="V357" s="332" t="s">
        <v>16</v>
      </c>
      <c r="W357" s="11"/>
      <c r="X357" s="25" t="s">
        <v>34</v>
      </c>
      <c r="Y357" s="25" t="s">
        <v>34</v>
      </c>
      <c r="Z357" s="25" t="s">
        <v>34</v>
      </c>
      <c r="AA357" s="11"/>
      <c r="AB357" s="23" t="s">
        <v>36</v>
      </c>
      <c r="AC357" s="253" t="s">
        <v>38</v>
      </c>
    </row>
    <row r="358" spans="1:29" ht="18.75" hidden="1" customHeight="1" x14ac:dyDescent="0.15">
      <c r="A358" s="41"/>
      <c r="B358" s="341"/>
      <c r="C358" s="342"/>
      <c r="D358" s="342"/>
      <c r="E358" s="342"/>
      <c r="F358" s="343"/>
      <c r="G358" s="334" t="str">
        <f>IF(C360="","",LEFT(C360,FIND("　",C360,1)-1))</f>
        <v/>
      </c>
      <c r="H358" s="335"/>
      <c r="I358" s="336"/>
      <c r="J358" s="334" t="str">
        <f>IF(C362="","",LEFT(C362,FIND("　",C362)-1))</f>
        <v/>
      </c>
      <c r="K358" s="335"/>
      <c r="L358" s="335"/>
      <c r="M358" s="334" t="str">
        <f>IF(C364="","",LEFT(C364,FIND("　",C364)-1))</f>
        <v/>
      </c>
      <c r="N358" s="335"/>
      <c r="O358" s="335"/>
      <c r="P358" s="334" t="str">
        <f>IF(C366="","",LEFT(C366,FIND("　",C366)-1))</f>
        <v/>
      </c>
      <c r="Q358" s="335"/>
      <c r="R358" s="336"/>
      <c r="S358" s="349"/>
      <c r="T358" s="350"/>
      <c r="U358" s="350"/>
      <c r="V358" s="333"/>
      <c r="W358" s="11"/>
      <c r="X358" s="26" t="s">
        <v>35</v>
      </c>
      <c r="Y358" s="26" t="s">
        <v>35</v>
      </c>
      <c r="Z358" s="26" t="s">
        <v>35</v>
      </c>
      <c r="AA358" s="11"/>
      <c r="AB358" s="24" t="s">
        <v>37</v>
      </c>
      <c r="AC358" s="254"/>
    </row>
    <row r="359" spans="1:29" ht="18.75" hidden="1" customHeight="1" x14ac:dyDescent="0.15">
      <c r="A359" s="41"/>
      <c r="B359" s="357">
        <v>1</v>
      </c>
      <c r="C359" s="32"/>
      <c r="D359" s="17" t="s">
        <v>14</v>
      </c>
      <c r="E359" s="37"/>
      <c r="F359" s="18" t="s">
        <v>13</v>
      </c>
      <c r="G359" s="365"/>
      <c r="H359" s="366"/>
      <c r="I359" s="366"/>
      <c r="J359" s="369"/>
      <c r="K359" s="371" t="s">
        <v>32</v>
      </c>
      <c r="L359" s="373"/>
      <c r="M359" s="369"/>
      <c r="N359" s="371" t="s">
        <v>32</v>
      </c>
      <c r="O359" s="373"/>
      <c r="P359" s="369"/>
      <c r="Q359" s="371" t="s">
        <v>32</v>
      </c>
      <c r="R359" s="375"/>
      <c r="S359" s="377" t="str">
        <f>IF(C359="","",SUM(X359:Z359))</f>
        <v/>
      </c>
      <c r="T359" s="351" t="s">
        <v>32</v>
      </c>
      <c r="U359" s="353" t="str">
        <f>IF(C359="","",SUM(X360:Z360))</f>
        <v/>
      </c>
      <c r="V359" s="355"/>
      <c r="W359" s="11"/>
      <c r="X359" s="25" t="str">
        <f>IF(J359="","",IF(J359&gt;L359,1,0))</f>
        <v/>
      </c>
      <c r="Y359" s="25" t="str">
        <f>IF(M359="","",IF(M359&gt;O359,1,0))</f>
        <v/>
      </c>
      <c r="Z359" s="25" t="str">
        <f>IF(P359="","",IF(P359&gt;R359,1,0))</f>
        <v/>
      </c>
      <c r="AA359" s="11"/>
      <c r="AB359" s="23">
        <f>J359+M359+P359</f>
        <v>0</v>
      </c>
      <c r="AC359" s="235">
        <f>AB359-AB360</f>
        <v>0</v>
      </c>
    </row>
    <row r="360" spans="1:29" ht="18.75" hidden="1" customHeight="1" x14ac:dyDescent="0.15">
      <c r="A360" s="41"/>
      <c r="B360" s="358"/>
      <c r="C360" s="33"/>
      <c r="D360" s="19" t="s">
        <v>14</v>
      </c>
      <c r="E360" s="38"/>
      <c r="F360" s="20" t="s">
        <v>13</v>
      </c>
      <c r="G360" s="367"/>
      <c r="H360" s="368"/>
      <c r="I360" s="368"/>
      <c r="J360" s="370"/>
      <c r="K360" s="372"/>
      <c r="L360" s="374"/>
      <c r="M360" s="370"/>
      <c r="N360" s="372"/>
      <c r="O360" s="374"/>
      <c r="P360" s="370"/>
      <c r="Q360" s="372"/>
      <c r="R360" s="376"/>
      <c r="S360" s="378"/>
      <c r="T360" s="352"/>
      <c r="U360" s="354"/>
      <c r="V360" s="356"/>
      <c r="W360" s="11"/>
      <c r="X360" s="26" t="str">
        <f>IF(J359="","",IF(J359&lt;L359,1,0))</f>
        <v/>
      </c>
      <c r="Y360" s="26" t="str">
        <f>IF(M359="","",IF(M359&lt;O359,1,0))</f>
        <v/>
      </c>
      <c r="Z360" s="26" t="str">
        <f>IF(P359="","",IF(P359&lt;R359,1,0))</f>
        <v/>
      </c>
      <c r="AA360" s="11"/>
      <c r="AB360" s="24">
        <f>L359+O359+R359</f>
        <v>0</v>
      </c>
      <c r="AC360" s="236"/>
    </row>
    <row r="361" spans="1:29" ht="18.75" hidden="1" customHeight="1" x14ac:dyDescent="0.15">
      <c r="A361" s="41"/>
      <c r="B361" s="357">
        <v>2</v>
      </c>
      <c r="C361" s="34"/>
      <c r="D361" s="17" t="s">
        <v>14</v>
      </c>
      <c r="E361" s="37"/>
      <c r="F361" s="18" t="s">
        <v>13</v>
      </c>
      <c r="G361" s="359" t="str">
        <f>IF(L359="","",L359)</f>
        <v/>
      </c>
      <c r="H361" s="361" t="s">
        <v>32</v>
      </c>
      <c r="I361" s="363" t="str">
        <f>IF(J359="","",J359)</f>
        <v/>
      </c>
      <c r="J361" s="365"/>
      <c r="K361" s="366"/>
      <c r="L361" s="366"/>
      <c r="M361" s="369"/>
      <c r="N361" s="371" t="s">
        <v>32</v>
      </c>
      <c r="O361" s="373"/>
      <c r="P361" s="369"/>
      <c r="Q361" s="371" t="s">
        <v>32</v>
      </c>
      <c r="R361" s="375"/>
      <c r="S361" s="377" t="str">
        <f>IF(C361="","",SUM(X361:Z361))</f>
        <v/>
      </c>
      <c r="T361" s="351" t="s">
        <v>32</v>
      </c>
      <c r="U361" s="353" t="str">
        <f>IF(C361="","",SUM(X362:Z362))</f>
        <v/>
      </c>
      <c r="V361" s="355"/>
      <c r="W361" s="11"/>
      <c r="X361" s="25" t="str">
        <f>IF(J359="","",IF(L359&gt;J359,1,0))</f>
        <v/>
      </c>
      <c r="Y361" s="25" t="str">
        <f>IF(M361="","",IF(M361&gt;O361,1,0))</f>
        <v/>
      </c>
      <c r="Z361" s="25" t="str">
        <f>IF(P361="","",IF(P361&gt;R361,1,0))</f>
        <v/>
      </c>
      <c r="AA361" s="11"/>
      <c r="AB361" s="23">
        <f>L359+M361+P361</f>
        <v>0</v>
      </c>
      <c r="AC361" s="235">
        <f>AB361-AB362</f>
        <v>0</v>
      </c>
    </row>
    <row r="362" spans="1:29" ht="18.75" hidden="1" customHeight="1" x14ac:dyDescent="0.15">
      <c r="A362" s="41"/>
      <c r="B362" s="358"/>
      <c r="C362" s="35"/>
      <c r="D362" s="19" t="s">
        <v>14</v>
      </c>
      <c r="E362" s="38"/>
      <c r="F362" s="20" t="s">
        <v>13</v>
      </c>
      <c r="G362" s="360"/>
      <c r="H362" s="362"/>
      <c r="I362" s="364"/>
      <c r="J362" s="367"/>
      <c r="K362" s="368"/>
      <c r="L362" s="368"/>
      <c r="M362" s="370"/>
      <c r="N362" s="372"/>
      <c r="O362" s="374"/>
      <c r="P362" s="370"/>
      <c r="Q362" s="372"/>
      <c r="R362" s="376"/>
      <c r="S362" s="378"/>
      <c r="T362" s="352"/>
      <c r="U362" s="354"/>
      <c r="V362" s="356"/>
      <c r="W362" s="11"/>
      <c r="X362" s="26" t="str">
        <f>IF(J359="","",IF(J359&gt;L359,1,0))</f>
        <v/>
      </c>
      <c r="Y362" s="26" t="str">
        <f>IF(M361="","",IF(O361&gt;M361,1,0))</f>
        <v/>
      </c>
      <c r="Z362" s="26" t="str">
        <f>IF(P361="","",IF(R361&gt;P361,1,0))</f>
        <v/>
      </c>
      <c r="AA362" s="11"/>
      <c r="AB362" s="24">
        <f>J359+O361+R361</f>
        <v>0</v>
      </c>
      <c r="AC362" s="236"/>
    </row>
    <row r="363" spans="1:29" ht="18.75" hidden="1" customHeight="1" x14ac:dyDescent="0.15">
      <c r="A363" s="41"/>
      <c r="B363" s="357">
        <v>3</v>
      </c>
      <c r="C363" s="36"/>
      <c r="D363" s="21" t="s">
        <v>14</v>
      </c>
      <c r="E363" s="39"/>
      <c r="F363" s="22" t="s">
        <v>13</v>
      </c>
      <c r="G363" s="359" t="str">
        <f>IF(O359="","",O359)</f>
        <v/>
      </c>
      <c r="H363" s="361" t="s">
        <v>32</v>
      </c>
      <c r="I363" s="383" t="str">
        <f>IF(M359="","",M359)</f>
        <v/>
      </c>
      <c r="J363" s="385" t="str">
        <f>IF(O361="","",O361)</f>
        <v/>
      </c>
      <c r="K363" s="351" t="s">
        <v>32</v>
      </c>
      <c r="L363" s="379" t="str">
        <f>IF(M361="","",M361)</f>
        <v/>
      </c>
      <c r="M363" s="365"/>
      <c r="N363" s="366"/>
      <c r="O363" s="381"/>
      <c r="P363" s="369"/>
      <c r="Q363" s="371" t="s">
        <v>32</v>
      </c>
      <c r="R363" s="375"/>
      <c r="S363" s="377" t="str">
        <f>IF(C363="","",SUM(X363:Z363))</f>
        <v/>
      </c>
      <c r="T363" s="351" t="s">
        <v>32</v>
      </c>
      <c r="U363" s="353" t="str">
        <f>IF(C363="","",SUM(X364:Z364))</f>
        <v/>
      </c>
      <c r="V363" s="355"/>
      <c r="W363" s="11"/>
      <c r="X363" s="25" t="str">
        <f>IF(M359="","",IF(O359&gt;M359,1,0))</f>
        <v/>
      </c>
      <c r="Y363" s="25" t="str">
        <f>IF(M361="","",IF(O361&gt;M361,1,0))</f>
        <v/>
      </c>
      <c r="Z363" s="25" t="str">
        <f>IF(P363="","",IF(P363&gt;R363,1,0))</f>
        <v/>
      </c>
      <c r="AA363" s="11"/>
      <c r="AB363" s="23">
        <f>O359+O361+P363</f>
        <v>0</v>
      </c>
      <c r="AC363" s="235">
        <f>AB363-AB364</f>
        <v>0</v>
      </c>
    </row>
    <row r="364" spans="1:29" ht="18.75" hidden="1" customHeight="1" x14ac:dyDescent="0.15">
      <c r="A364" s="41"/>
      <c r="B364" s="358"/>
      <c r="C364" s="36"/>
      <c r="D364" s="21" t="s">
        <v>14</v>
      </c>
      <c r="E364" s="39"/>
      <c r="F364" s="22" t="s">
        <v>13</v>
      </c>
      <c r="G364" s="360"/>
      <c r="H364" s="362"/>
      <c r="I364" s="384"/>
      <c r="J364" s="386"/>
      <c r="K364" s="352"/>
      <c r="L364" s="380"/>
      <c r="M364" s="367"/>
      <c r="N364" s="368"/>
      <c r="O364" s="382"/>
      <c r="P364" s="370"/>
      <c r="Q364" s="372"/>
      <c r="R364" s="376"/>
      <c r="S364" s="378"/>
      <c r="T364" s="352"/>
      <c r="U364" s="354"/>
      <c r="V364" s="356"/>
      <c r="W364" s="11"/>
      <c r="X364" s="26" t="str">
        <f>IF(M359="","",IF(M359&gt;O359,1,0))</f>
        <v/>
      </c>
      <c r="Y364" s="26" t="str">
        <f>IF(M361="","",IF(M361&gt;O361,1,0))</f>
        <v/>
      </c>
      <c r="Z364" s="26" t="str">
        <f>IF(P363="","",IF(R363&gt;P363,1,0))</f>
        <v/>
      </c>
      <c r="AA364" s="11"/>
      <c r="AB364" s="24">
        <f>M359+M361+R363</f>
        <v>0</v>
      </c>
      <c r="AC364" s="236"/>
    </row>
    <row r="365" spans="1:29" ht="18.75" hidden="1" customHeight="1" x14ac:dyDescent="0.15">
      <c r="A365" s="41"/>
      <c r="B365" s="357">
        <v>4</v>
      </c>
      <c r="C365" s="34"/>
      <c r="D365" s="17" t="s">
        <v>14</v>
      </c>
      <c r="E365" s="37"/>
      <c r="F365" s="18" t="s">
        <v>13</v>
      </c>
      <c r="G365" s="359" t="str">
        <f>IF(R359="","",R359)</f>
        <v/>
      </c>
      <c r="H365" s="361" t="s">
        <v>32</v>
      </c>
      <c r="I365" s="363" t="str">
        <f>IF(P359="","",P359)</f>
        <v/>
      </c>
      <c r="J365" s="377" t="str">
        <f>IF(R361="","",R361)</f>
        <v/>
      </c>
      <c r="K365" s="351" t="s">
        <v>32</v>
      </c>
      <c r="L365" s="353" t="str">
        <f>IF(P361="","",P361)</f>
        <v/>
      </c>
      <c r="M365" s="377" t="str">
        <f>IF(R363="","",R363)</f>
        <v/>
      </c>
      <c r="N365" s="351" t="s">
        <v>32</v>
      </c>
      <c r="O365" s="388" t="str">
        <f>IF(P363="","",P363)</f>
        <v/>
      </c>
      <c r="P365" s="365"/>
      <c r="Q365" s="366"/>
      <c r="R365" s="381"/>
      <c r="S365" s="377" t="str">
        <f>IF(C365="","",SUM(X365:Z365))</f>
        <v/>
      </c>
      <c r="T365" s="351" t="s">
        <v>32</v>
      </c>
      <c r="U365" s="353" t="str">
        <f>IF(C365="","",SUM(X366:Z366))</f>
        <v/>
      </c>
      <c r="V365" s="355"/>
      <c r="W365" s="11"/>
      <c r="X365" s="25" t="str">
        <f>IF(P359="","",IF(R359&gt;P359,1,0))</f>
        <v/>
      </c>
      <c r="Y365" s="25" t="str">
        <f>IF(P361="","",IF(R361&gt;P361,1,0))</f>
        <v/>
      </c>
      <c r="Z365" s="25" t="str">
        <f>IF(P363="","",IF(R363&gt;P363,1,0))</f>
        <v/>
      </c>
      <c r="AA365" s="11"/>
      <c r="AB365" s="23">
        <f>R359+R361+R363</f>
        <v>0</v>
      </c>
      <c r="AC365" s="235">
        <f>AB365-AB366</f>
        <v>0</v>
      </c>
    </row>
    <row r="366" spans="1:29" ht="18.75" hidden="1" customHeight="1" x14ac:dyDescent="0.15">
      <c r="A366" s="41"/>
      <c r="B366" s="358"/>
      <c r="C366" s="35"/>
      <c r="D366" s="19" t="s">
        <v>14</v>
      </c>
      <c r="E366" s="38"/>
      <c r="F366" s="20" t="s">
        <v>13</v>
      </c>
      <c r="G366" s="360"/>
      <c r="H366" s="362"/>
      <c r="I366" s="364"/>
      <c r="J366" s="378"/>
      <c r="K366" s="352"/>
      <c r="L366" s="354"/>
      <c r="M366" s="378"/>
      <c r="N366" s="352"/>
      <c r="O366" s="389"/>
      <c r="P366" s="367"/>
      <c r="Q366" s="368"/>
      <c r="R366" s="382"/>
      <c r="S366" s="378"/>
      <c r="T366" s="352"/>
      <c r="U366" s="354"/>
      <c r="V366" s="356"/>
      <c r="W366" s="11"/>
      <c r="X366" s="26" t="str">
        <f>IF(P359="","",IF(P359&gt;R359,1,0))</f>
        <v/>
      </c>
      <c r="Y366" s="26" t="str">
        <f>IF(P361="","",IF(P361&gt;R361,1,0))</f>
        <v/>
      </c>
      <c r="Z366" s="26" t="str">
        <f>IF(P363="","",IF(P363&gt;R363,1,0))</f>
        <v/>
      </c>
      <c r="AA366" s="11"/>
      <c r="AB366" s="24">
        <f>P359+P361+P363</f>
        <v>0</v>
      </c>
      <c r="AC366" s="236"/>
    </row>
    <row r="367" spans="1:29" ht="31.5" hidden="1" customHeight="1" x14ac:dyDescent="0.2">
      <c r="C367" s="43"/>
    </row>
    <row r="368" spans="1:29" ht="18.75" hidden="1" customHeight="1" x14ac:dyDescent="0.15">
      <c r="A368" s="41">
        <v>35</v>
      </c>
      <c r="B368" s="387"/>
      <c r="C368" s="339"/>
      <c r="D368" s="339"/>
      <c r="E368" s="339"/>
      <c r="F368" s="340"/>
      <c r="G368" s="344" t="str">
        <f>IF(C370="","",LEFT(C370,FIND("　",C370,1)-1))</f>
        <v/>
      </c>
      <c r="H368" s="345"/>
      <c r="I368" s="346"/>
      <c r="J368" s="344" t="str">
        <f>IF(C372="","",LEFT(C372,FIND("　",C372)-1))</f>
        <v/>
      </c>
      <c r="K368" s="345"/>
      <c r="L368" s="345"/>
      <c r="M368" s="344" t="str">
        <f>IF(C374="","",LEFT(C374,FIND("　",C374)-1))</f>
        <v/>
      </c>
      <c r="N368" s="345"/>
      <c r="O368" s="345"/>
      <c r="P368" s="344" t="str">
        <f>IF(C376="","",LEFT(C376,FIND("　",C376)-1))</f>
        <v/>
      </c>
      <c r="Q368" s="345"/>
      <c r="R368" s="346"/>
      <c r="S368" s="347" t="s">
        <v>33</v>
      </c>
      <c r="T368" s="348"/>
      <c r="U368" s="348"/>
      <c r="V368" s="332" t="s">
        <v>16</v>
      </c>
      <c r="W368" s="11"/>
      <c r="X368" s="25" t="s">
        <v>34</v>
      </c>
      <c r="Y368" s="25" t="s">
        <v>34</v>
      </c>
      <c r="Z368" s="25" t="s">
        <v>34</v>
      </c>
      <c r="AA368" s="11"/>
      <c r="AB368" s="23" t="s">
        <v>36</v>
      </c>
      <c r="AC368" s="253" t="s">
        <v>38</v>
      </c>
    </row>
    <row r="369" spans="1:29" ht="18.75" hidden="1" customHeight="1" x14ac:dyDescent="0.15">
      <c r="A369" s="41"/>
      <c r="B369" s="341"/>
      <c r="C369" s="342"/>
      <c r="D369" s="342"/>
      <c r="E369" s="342"/>
      <c r="F369" s="343"/>
      <c r="G369" s="334" t="str">
        <f>IF(C371="","",LEFT(C371,FIND("　",C371,1)-1))</f>
        <v/>
      </c>
      <c r="H369" s="335"/>
      <c r="I369" s="336"/>
      <c r="J369" s="334" t="str">
        <f>IF(C373="","",LEFT(C373,FIND("　",C373)-1))</f>
        <v/>
      </c>
      <c r="K369" s="335"/>
      <c r="L369" s="335"/>
      <c r="M369" s="334" t="str">
        <f>IF(C375="","",LEFT(C375,FIND("　",C375)-1))</f>
        <v/>
      </c>
      <c r="N369" s="335"/>
      <c r="O369" s="335"/>
      <c r="P369" s="334" t="str">
        <f>IF(C377="","",LEFT(C377,FIND("　",C377)-1))</f>
        <v/>
      </c>
      <c r="Q369" s="335"/>
      <c r="R369" s="336"/>
      <c r="S369" s="349"/>
      <c r="T369" s="350"/>
      <c r="U369" s="350"/>
      <c r="V369" s="333"/>
      <c r="W369" s="11"/>
      <c r="X369" s="26" t="s">
        <v>35</v>
      </c>
      <c r="Y369" s="26" t="s">
        <v>35</v>
      </c>
      <c r="Z369" s="26" t="s">
        <v>35</v>
      </c>
      <c r="AA369" s="11"/>
      <c r="AB369" s="24" t="s">
        <v>37</v>
      </c>
      <c r="AC369" s="254"/>
    </row>
    <row r="370" spans="1:29" ht="18.75" hidden="1" customHeight="1" x14ac:dyDescent="0.15">
      <c r="A370" s="41"/>
      <c r="B370" s="357">
        <v>1</v>
      </c>
      <c r="C370" s="32"/>
      <c r="D370" s="17" t="s">
        <v>14</v>
      </c>
      <c r="E370" s="37"/>
      <c r="F370" s="18" t="s">
        <v>13</v>
      </c>
      <c r="G370" s="365"/>
      <c r="H370" s="366"/>
      <c r="I370" s="366"/>
      <c r="J370" s="369"/>
      <c r="K370" s="371" t="s">
        <v>32</v>
      </c>
      <c r="L370" s="373"/>
      <c r="M370" s="369"/>
      <c r="N370" s="371" t="s">
        <v>32</v>
      </c>
      <c r="O370" s="373"/>
      <c r="P370" s="369"/>
      <c r="Q370" s="371" t="s">
        <v>32</v>
      </c>
      <c r="R370" s="375"/>
      <c r="S370" s="377" t="str">
        <f>IF(C370="","",SUM(X370:Z370))</f>
        <v/>
      </c>
      <c r="T370" s="351" t="s">
        <v>32</v>
      </c>
      <c r="U370" s="353" t="str">
        <f>IF(C370="","",SUM(X371:Z371))</f>
        <v/>
      </c>
      <c r="V370" s="355"/>
      <c r="W370" s="11"/>
      <c r="X370" s="25" t="str">
        <f>IF(J370="","",IF(J370&gt;L370,1,0))</f>
        <v/>
      </c>
      <c r="Y370" s="25" t="str">
        <f>IF(M370="","",IF(M370&gt;O370,1,0))</f>
        <v/>
      </c>
      <c r="Z370" s="25" t="str">
        <f>IF(P370="","",IF(P370&gt;R370,1,0))</f>
        <v/>
      </c>
      <c r="AA370" s="11"/>
      <c r="AB370" s="23">
        <f>J370+M370+P370</f>
        <v>0</v>
      </c>
      <c r="AC370" s="235">
        <f>AB370-AB371</f>
        <v>0</v>
      </c>
    </row>
    <row r="371" spans="1:29" ht="18.75" hidden="1" customHeight="1" x14ac:dyDescent="0.15">
      <c r="A371" s="41"/>
      <c r="B371" s="358"/>
      <c r="C371" s="33"/>
      <c r="D371" s="19" t="s">
        <v>14</v>
      </c>
      <c r="E371" s="38"/>
      <c r="F371" s="20" t="s">
        <v>13</v>
      </c>
      <c r="G371" s="367"/>
      <c r="H371" s="368"/>
      <c r="I371" s="368"/>
      <c r="J371" s="370"/>
      <c r="K371" s="372"/>
      <c r="L371" s="374"/>
      <c r="M371" s="370"/>
      <c r="N371" s="372"/>
      <c r="O371" s="374"/>
      <c r="P371" s="370"/>
      <c r="Q371" s="372"/>
      <c r="R371" s="376"/>
      <c r="S371" s="378"/>
      <c r="T371" s="352"/>
      <c r="U371" s="354"/>
      <c r="V371" s="356"/>
      <c r="W371" s="11"/>
      <c r="X371" s="26" t="str">
        <f>IF(J370="","",IF(J370&lt;L370,1,0))</f>
        <v/>
      </c>
      <c r="Y371" s="26" t="str">
        <f>IF(M370="","",IF(M370&lt;O370,1,0))</f>
        <v/>
      </c>
      <c r="Z371" s="26" t="str">
        <f>IF(P370="","",IF(P370&lt;R370,1,0))</f>
        <v/>
      </c>
      <c r="AA371" s="11"/>
      <c r="AB371" s="24">
        <f>L370+O370+R370</f>
        <v>0</v>
      </c>
      <c r="AC371" s="236"/>
    </row>
    <row r="372" spans="1:29" ht="18.75" hidden="1" customHeight="1" x14ac:dyDescent="0.15">
      <c r="A372" s="41"/>
      <c r="B372" s="357">
        <v>2</v>
      </c>
      <c r="C372" s="34"/>
      <c r="D372" s="17" t="s">
        <v>14</v>
      </c>
      <c r="E372" s="37"/>
      <c r="F372" s="18" t="s">
        <v>13</v>
      </c>
      <c r="G372" s="359" t="str">
        <f>IF(L370="","",L370)</f>
        <v/>
      </c>
      <c r="H372" s="361" t="s">
        <v>32</v>
      </c>
      <c r="I372" s="363" t="str">
        <f>IF(J370="","",J370)</f>
        <v/>
      </c>
      <c r="J372" s="365"/>
      <c r="K372" s="366"/>
      <c r="L372" s="366"/>
      <c r="M372" s="369"/>
      <c r="N372" s="371" t="s">
        <v>32</v>
      </c>
      <c r="O372" s="373"/>
      <c r="P372" s="369"/>
      <c r="Q372" s="371" t="s">
        <v>32</v>
      </c>
      <c r="R372" s="375"/>
      <c r="S372" s="377" t="str">
        <f>IF(C372="","",SUM(X372:Z372))</f>
        <v/>
      </c>
      <c r="T372" s="351" t="s">
        <v>32</v>
      </c>
      <c r="U372" s="353" t="str">
        <f>IF(C372="","",SUM(X373:Z373))</f>
        <v/>
      </c>
      <c r="V372" s="355"/>
      <c r="W372" s="11"/>
      <c r="X372" s="25" t="str">
        <f>IF(J370="","",IF(L370&gt;J370,1,0))</f>
        <v/>
      </c>
      <c r="Y372" s="25" t="str">
        <f>IF(M372="","",IF(M372&gt;O372,1,0))</f>
        <v/>
      </c>
      <c r="Z372" s="25" t="str">
        <f>IF(P372="","",IF(P372&gt;R372,1,0))</f>
        <v/>
      </c>
      <c r="AA372" s="11"/>
      <c r="AB372" s="23">
        <f>L370+M372+P372</f>
        <v>0</v>
      </c>
      <c r="AC372" s="235">
        <f>AB372-AB373</f>
        <v>0</v>
      </c>
    </row>
    <row r="373" spans="1:29" ht="18.75" hidden="1" customHeight="1" x14ac:dyDescent="0.15">
      <c r="A373" s="41"/>
      <c r="B373" s="358"/>
      <c r="C373" s="35"/>
      <c r="D373" s="19" t="s">
        <v>14</v>
      </c>
      <c r="E373" s="38"/>
      <c r="F373" s="20" t="s">
        <v>13</v>
      </c>
      <c r="G373" s="360"/>
      <c r="H373" s="362"/>
      <c r="I373" s="364"/>
      <c r="J373" s="367"/>
      <c r="K373" s="368"/>
      <c r="L373" s="368"/>
      <c r="M373" s="370"/>
      <c r="N373" s="372"/>
      <c r="O373" s="374"/>
      <c r="P373" s="370"/>
      <c r="Q373" s="372"/>
      <c r="R373" s="376"/>
      <c r="S373" s="378"/>
      <c r="T373" s="352"/>
      <c r="U373" s="354"/>
      <c r="V373" s="356"/>
      <c r="W373" s="11"/>
      <c r="X373" s="26" t="str">
        <f>IF(J370="","",IF(J370&gt;L370,1,0))</f>
        <v/>
      </c>
      <c r="Y373" s="26" t="str">
        <f>IF(M372="","",IF(O372&gt;M372,1,0))</f>
        <v/>
      </c>
      <c r="Z373" s="26" t="str">
        <f>IF(P372="","",IF(R372&gt;P372,1,0))</f>
        <v/>
      </c>
      <c r="AA373" s="11"/>
      <c r="AB373" s="24">
        <f>J370+O372+R372</f>
        <v>0</v>
      </c>
      <c r="AC373" s="236"/>
    </row>
    <row r="374" spans="1:29" ht="18.75" hidden="1" customHeight="1" x14ac:dyDescent="0.15">
      <c r="A374" s="41"/>
      <c r="B374" s="357">
        <v>3</v>
      </c>
      <c r="C374" s="36"/>
      <c r="D374" s="21" t="s">
        <v>14</v>
      </c>
      <c r="E374" s="39"/>
      <c r="F374" s="22" t="s">
        <v>13</v>
      </c>
      <c r="G374" s="359" t="str">
        <f>IF(O370="","",O370)</f>
        <v/>
      </c>
      <c r="H374" s="361" t="s">
        <v>32</v>
      </c>
      <c r="I374" s="383" t="str">
        <f>IF(M370="","",M370)</f>
        <v/>
      </c>
      <c r="J374" s="385" t="str">
        <f>IF(O372="","",O372)</f>
        <v/>
      </c>
      <c r="K374" s="351" t="s">
        <v>32</v>
      </c>
      <c r="L374" s="379" t="str">
        <f>IF(M372="","",M372)</f>
        <v/>
      </c>
      <c r="M374" s="365"/>
      <c r="N374" s="366"/>
      <c r="O374" s="381"/>
      <c r="P374" s="369"/>
      <c r="Q374" s="371" t="s">
        <v>32</v>
      </c>
      <c r="R374" s="375"/>
      <c r="S374" s="377" t="str">
        <f>IF(C374="","",SUM(X374:Z374))</f>
        <v/>
      </c>
      <c r="T374" s="351" t="s">
        <v>32</v>
      </c>
      <c r="U374" s="353" t="str">
        <f>IF(C374="","",SUM(X375:Z375))</f>
        <v/>
      </c>
      <c r="V374" s="355"/>
      <c r="W374" s="11"/>
      <c r="X374" s="25" t="str">
        <f>IF(M370="","",IF(O370&gt;M370,1,0))</f>
        <v/>
      </c>
      <c r="Y374" s="25" t="str">
        <f>IF(M372="","",IF(O372&gt;M372,1,0))</f>
        <v/>
      </c>
      <c r="Z374" s="25" t="str">
        <f>IF(P374="","",IF(P374&gt;R374,1,0))</f>
        <v/>
      </c>
      <c r="AA374" s="11"/>
      <c r="AB374" s="23">
        <f>O370+O372+P374</f>
        <v>0</v>
      </c>
      <c r="AC374" s="235">
        <f>AB374-AB375</f>
        <v>0</v>
      </c>
    </row>
    <row r="375" spans="1:29" ht="18.75" hidden="1" customHeight="1" x14ac:dyDescent="0.15">
      <c r="A375" s="41"/>
      <c r="B375" s="358"/>
      <c r="C375" s="36"/>
      <c r="D375" s="21" t="s">
        <v>14</v>
      </c>
      <c r="E375" s="39"/>
      <c r="F375" s="22" t="s">
        <v>13</v>
      </c>
      <c r="G375" s="360"/>
      <c r="H375" s="362"/>
      <c r="I375" s="384"/>
      <c r="J375" s="386"/>
      <c r="K375" s="352"/>
      <c r="L375" s="380"/>
      <c r="M375" s="367"/>
      <c r="N375" s="368"/>
      <c r="O375" s="382"/>
      <c r="P375" s="370"/>
      <c r="Q375" s="372"/>
      <c r="R375" s="376"/>
      <c r="S375" s="378"/>
      <c r="T375" s="352"/>
      <c r="U375" s="354"/>
      <c r="V375" s="356"/>
      <c r="W375" s="11"/>
      <c r="X375" s="26" t="str">
        <f>IF(M370="","",IF(M370&gt;O370,1,0))</f>
        <v/>
      </c>
      <c r="Y375" s="26" t="str">
        <f>IF(M372="","",IF(M372&gt;O372,1,0))</f>
        <v/>
      </c>
      <c r="Z375" s="26" t="str">
        <f>IF(P374="","",IF(R374&gt;P374,1,0))</f>
        <v/>
      </c>
      <c r="AA375" s="11"/>
      <c r="AB375" s="24">
        <f>M370+M372+R374</f>
        <v>0</v>
      </c>
      <c r="AC375" s="236"/>
    </row>
    <row r="376" spans="1:29" ht="18.75" hidden="1" customHeight="1" x14ac:dyDescent="0.15">
      <c r="A376" s="41"/>
      <c r="B376" s="357">
        <v>4</v>
      </c>
      <c r="C376" s="34"/>
      <c r="D376" s="17" t="s">
        <v>14</v>
      </c>
      <c r="E376" s="37"/>
      <c r="F376" s="18" t="s">
        <v>13</v>
      </c>
      <c r="G376" s="359" t="str">
        <f>IF(R370="","",R370)</f>
        <v/>
      </c>
      <c r="H376" s="361" t="s">
        <v>32</v>
      </c>
      <c r="I376" s="363" t="str">
        <f>IF(P370="","",P370)</f>
        <v/>
      </c>
      <c r="J376" s="377" t="str">
        <f>IF(R372="","",R372)</f>
        <v/>
      </c>
      <c r="K376" s="351" t="s">
        <v>32</v>
      </c>
      <c r="L376" s="353" t="str">
        <f>IF(P372="","",P372)</f>
        <v/>
      </c>
      <c r="M376" s="377" t="str">
        <f>IF(R374="","",R374)</f>
        <v/>
      </c>
      <c r="N376" s="351" t="s">
        <v>32</v>
      </c>
      <c r="O376" s="388" t="str">
        <f>IF(P374="","",P374)</f>
        <v/>
      </c>
      <c r="P376" s="365"/>
      <c r="Q376" s="366"/>
      <c r="R376" s="381"/>
      <c r="S376" s="377" t="str">
        <f>IF(C376="","",SUM(X376:Z376))</f>
        <v/>
      </c>
      <c r="T376" s="351" t="s">
        <v>32</v>
      </c>
      <c r="U376" s="353" t="str">
        <f>IF(C376="","",SUM(X377:Z377))</f>
        <v/>
      </c>
      <c r="V376" s="355"/>
      <c r="W376" s="11"/>
      <c r="X376" s="25" t="str">
        <f>IF(P370="","",IF(R370&gt;P370,1,0))</f>
        <v/>
      </c>
      <c r="Y376" s="25" t="str">
        <f>IF(P372="","",IF(R372&gt;P372,1,0))</f>
        <v/>
      </c>
      <c r="Z376" s="25" t="str">
        <f>IF(P374="","",IF(R374&gt;P374,1,0))</f>
        <v/>
      </c>
      <c r="AA376" s="11"/>
      <c r="AB376" s="23">
        <f>R370+R372+R374</f>
        <v>0</v>
      </c>
      <c r="AC376" s="235">
        <f>AB376-AB377</f>
        <v>0</v>
      </c>
    </row>
    <row r="377" spans="1:29" ht="18.75" hidden="1" customHeight="1" x14ac:dyDescent="0.15">
      <c r="A377" s="41"/>
      <c r="B377" s="358"/>
      <c r="C377" s="35"/>
      <c r="D377" s="19" t="s">
        <v>14</v>
      </c>
      <c r="E377" s="38"/>
      <c r="F377" s="20" t="s">
        <v>13</v>
      </c>
      <c r="G377" s="360"/>
      <c r="H377" s="362"/>
      <c r="I377" s="364"/>
      <c r="J377" s="378"/>
      <c r="K377" s="352"/>
      <c r="L377" s="354"/>
      <c r="M377" s="378"/>
      <c r="N377" s="352"/>
      <c r="O377" s="389"/>
      <c r="P377" s="367"/>
      <c r="Q377" s="368"/>
      <c r="R377" s="382"/>
      <c r="S377" s="378"/>
      <c r="T377" s="352"/>
      <c r="U377" s="354"/>
      <c r="V377" s="356"/>
      <c r="W377" s="11"/>
      <c r="X377" s="26" t="str">
        <f>IF(P370="","",IF(P370&gt;R370,1,0))</f>
        <v/>
      </c>
      <c r="Y377" s="26" t="str">
        <f>IF(P372="","",IF(P372&gt;R372,1,0))</f>
        <v/>
      </c>
      <c r="Z377" s="26" t="str">
        <f>IF(P374="","",IF(P374&gt;R374,1,0))</f>
        <v/>
      </c>
      <c r="AA377" s="11"/>
      <c r="AB377" s="24">
        <f>P370+P372+P374</f>
        <v>0</v>
      </c>
      <c r="AC377" s="236"/>
    </row>
    <row r="378" spans="1:29" ht="31.5" hidden="1" customHeight="1" x14ac:dyDescent="0.2">
      <c r="C378" s="43"/>
    </row>
    <row r="379" spans="1:29" ht="18.75" hidden="1" customHeight="1" x14ac:dyDescent="0.15">
      <c r="A379" s="41">
        <v>36</v>
      </c>
      <c r="B379" s="387"/>
      <c r="C379" s="339"/>
      <c r="D379" s="339"/>
      <c r="E379" s="339"/>
      <c r="F379" s="340"/>
      <c r="G379" s="344" t="str">
        <f>IF(C381="","",LEFT(C381,FIND("　",C381,1)-1))</f>
        <v/>
      </c>
      <c r="H379" s="345"/>
      <c r="I379" s="346"/>
      <c r="J379" s="344" t="str">
        <f>IF(C383="","",LEFT(C383,FIND("　",C383)-1))</f>
        <v/>
      </c>
      <c r="K379" s="345"/>
      <c r="L379" s="345"/>
      <c r="M379" s="344" t="str">
        <f>IF(C385="","",LEFT(C385,FIND("　",C385)-1))</f>
        <v/>
      </c>
      <c r="N379" s="345"/>
      <c r="O379" s="345"/>
      <c r="P379" s="344" t="str">
        <f>IF(C387="","",LEFT(C387,FIND("　",C387)-1))</f>
        <v/>
      </c>
      <c r="Q379" s="345"/>
      <c r="R379" s="346"/>
      <c r="S379" s="347" t="s">
        <v>33</v>
      </c>
      <c r="T379" s="348"/>
      <c r="U379" s="348"/>
      <c r="V379" s="332" t="s">
        <v>16</v>
      </c>
      <c r="W379" s="11"/>
      <c r="X379" s="25" t="s">
        <v>34</v>
      </c>
      <c r="Y379" s="25" t="s">
        <v>34</v>
      </c>
      <c r="Z379" s="25" t="s">
        <v>34</v>
      </c>
      <c r="AA379" s="11"/>
      <c r="AB379" s="23" t="s">
        <v>36</v>
      </c>
      <c r="AC379" s="253" t="s">
        <v>38</v>
      </c>
    </row>
    <row r="380" spans="1:29" ht="18.75" hidden="1" customHeight="1" x14ac:dyDescent="0.15">
      <c r="A380" s="41"/>
      <c r="B380" s="341"/>
      <c r="C380" s="342"/>
      <c r="D380" s="342"/>
      <c r="E380" s="342"/>
      <c r="F380" s="343"/>
      <c r="G380" s="334" t="str">
        <f>IF(C382="","",LEFT(C382,FIND("　",C382,1)-1))</f>
        <v/>
      </c>
      <c r="H380" s="335"/>
      <c r="I380" s="336"/>
      <c r="J380" s="334" t="str">
        <f>IF(C384="","",LEFT(C384,FIND("　",C384)-1))</f>
        <v/>
      </c>
      <c r="K380" s="335"/>
      <c r="L380" s="335"/>
      <c r="M380" s="334" t="str">
        <f>IF(C386="","",LEFT(C386,FIND("　",C386)-1))</f>
        <v/>
      </c>
      <c r="N380" s="335"/>
      <c r="O380" s="335"/>
      <c r="P380" s="334" t="str">
        <f>IF(C388="","",LEFT(C388,FIND("　",C388)-1))</f>
        <v/>
      </c>
      <c r="Q380" s="335"/>
      <c r="R380" s="336"/>
      <c r="S380" s="349"/>
      <c r="T380" s="350"/>
      <c r="U380" s="350"/>
      <c r="V380" s="333"/>
      <c r="W380" s="11"/>
      <c r="X380" s="26" t="s">
        <v>35</v>
      </c>
      <c r="Y380" s="26" t="s">
        <v>35</v>
      </c>
      <c r="Z380" s="26" t="s">
        <v>35</v>
      </c>
      <c r="AA380" s="11"/>
      <c r="AB380" s="24" t="s">
        <v>37</v>
      </c>
      <c r="AC380" s="254"/>
    </row>
    <row r="381" spans="1:29" ht="18.75" hidden="1" customHeight="1" x14ac:dyDescent="0.15">
      <c r="A381" s="41"/>
      <c r="B381" s="357">
        <v>1</v>
      </c>
      <c r="C381" s="32"/>
      <c r="D381" s="17" t="s">
        <v>14</v>
      </c>
      <c r="E381" s="37"/>
      <c r="F381" s="18" t="s">
        <v>13</v>
      </c>
      <c r="G381" s="365"/>
      <c r="H381" s="366"/>
      <c r="I381" s="366"/>
      <c r="J381" s="369"/>
      <c r="K381" s="371" t="s">
        <v>32</v>
      </c>
      <c r="L381" s="373"/>
      <c r="M381" s="369"/>
      <c r="N381" s="371" t="s">
        <v>32</v>
      </c>
      <c r="O381" s="373"/>
      <c r="P381" s="369"/>
      <c r="Q381" s="371" t="s">
        <v>32</v>
      </c>
      <c r="R381" s="375"/>
      <c r="S381" s="377" t="str">
        <f>IF(C381="","",SUM(X381:Z381))</f>
        <v/>
      </c>
      <c r="T381" s="351" t="s">
        <v>32</v>
      </c>
      <c r="U381" s="353" t="str">
        <f>IF(C381="","",SUM(X382:Z382))</f>
        <v/>
      </c>
      <c r="V381" s="355"/>
      <c r="W381" s="11"/>
      <c r="X381" s="25" t="str">
        <f>IF(J381="","",IF(J381&gt;L381,1,0))</f>
        <v/>
      </c>
      <c r="Y381" s="25" t="str">
        <f>IF(M381="","",IF(M381&gt;O381,1,0))</f>
        <v/>
      </c>
      <c r="Z381" s="25" t="str">
        <f>IF(P381="","",IF(P381&gt;R381,1,0))</f>
        <v/>
      </c>
      <c r="AA381" s="11"/>
      <c r="AB381" s="23">
        <f>J381+M381+P381</f>
        <v>0</v>
      </c>
      <c r="AC381" s="235">
        <f>AB381-AB382</f>
        <v>0</v>
      </c>
    </row>
    <row r="382" spans="1:29" ht="18.75" hidden="1" customHeight="1" x14ac:dyDescent="0.15">
      <c r="A382" s="41"/>
      <c r="B382" s="358"/>
      <c r="C382" s="33"/>
      <c r="D382" s="19" t="s">
        <v>14</v>
      </c>
      <c r="E382" s="38"/>
      <c r="F382" s="20" t="s">
        <v>13</v>
      </c>
      <c r="G382" s="367"/>
      <c r="H382" s="368"/>
      <c r="I382" s="368"/>
      <c r="J382" s="370"/>
      <c r="K382" s="372"/>
      <c r="L382" s="374"/>
      <c r="M382" s="370"/>
      <c r="N382" s="372"/>
      <c r="O382" s="374"/>
      <c r="P382" s="370"/>
      <c r="Q382" s="372"/>
      <c r="R382" s="376"/>
      <c r="S382" s="378"/>
      <c r="T382" s="352"/>
      <c r="U382" s="354"/>
      <c r="V382" s="356"/>
      <c r="W382" s="11"/>
      <c r="X382" s="26" t="str">
        <f>IF(J381="","",IF(J381&lt;L381,1,0))</f>
        <v/>
      </c>
      <c r="Y382" s="26" t="str">
        <f>IF(M381="","",IF(M381&lt;O381,1,0))</f>
        <v/>
      </c>
      <c r="Z382" s="26" t="str">
        <f>IF(P381="","",IF(P381&lt;R381,1,0))</f>
        <v/>
      </c>
      <c r="AA382" s="11"/>
      <c r="AB382" s="24">
        <f>L381+O381+R381</f>
        <v>0</v>
      </c>
      <c r="AC382" s="236"/>
    </row>
    <row r="383" spans="1:29" ht="18.75" hidden="1" customHeight="1" x14ac:dyDescent="0.15">
      <c r="A383" s="41"/>
      <c r="B383" s="357">
        <v>2</v>
      </c>
      <c r="C383" s="34"/>
      <c r="D383" s="17" t="s">
        <v>14</v>
      </c>
      <c r="E383" s="37"/>
      <c r="F383" s="18" t="s">
        <v>13</v>
      </c>
      <c r="G383" s="359" t="str">
        <f>IF(L381="","",L381)</f>
        <v/>
      </c>
      <c r="H383" s="361" t="s">
        <v>32</v>
      </c>
      <c r="I383" s="363" t="str">
        <f>IF(J381="","",J381)</f>
        <v/>
      </c>
      <c r="J383" s="365"/>
      <c r="K383" s="366"/>
      <c r="L383" s="366"/>
      <c r="M383" s="369"/>
      <c r="N383" s="371" t="s">
        <v>32</v>
      </c>
      <c r="O383" s="373"/>
      <c r="P383" s="369"/>
      <c r="Q383" s="371" t="s">
        <v>32</v>
      </c>
      <c r="R383" s="375"/>
      <c r="S383" s="377" t="str">
        <f>IF(C383="","",SUM(X383:Z383))</f>
        <v/>
      </c>
      <c r="T383" s="351" t="s">
        <v>32</v>
      </c>
      <c r="U383" s="353" t="str">
        <f>IF(C383="","",SUM(X384:Z384))</f>
        <v/>
      </c>
      <c r="V383" s="355"/>
      <c r="W383" s="11"/>
      <c r="X383" s="25" t="str">
        <f>IF(J381="","",IF(L381&gt;J381,1,0))</f>
        <v/>
      </c>
      <c r="Y383" s="25" t="str">
        <f>IF(M383="","",IF(M383&gt;O383,1,0))</f>
        <v/>
      </c>
      <c r="Z383" s="25" t="str">
        <f>IF(P383="","",IF(P383&gt;R383,1,0))</f>
        <v/>
      </c>
      <c r="AA383" s="11"/>
      <c r="AB383" s="23">
        <f>L381+M383+P383</f>
        <v>0</v>
      </c>
      <c r="AC383" s="235">
        <f>AB383-AB384</f>
        <v>0</v>
      </c>
    </row>
    <row r="384" spans="1:29" ht="18.75" hidden="1" customHeight="1" x14ac:dyDescent="0.15">
      <c r="A384" s="41"/>
      <c r="B384" s="358"/>
      <c r="C384" s="35"/>
      <c r="D384" s="19" t="s">
        <v>14</v>
      </c>
      <c r="E384" s="38"/>
      <c r="F384" s="20" t="s">
        <v>13</v>
      </c>
      <c r="G384" s="360"/>
      <c r="H384" s="362"/>
      <c r="I384" s="364"/>
      <c r="J384" s="367"/>
      <c r="K384" s="368"/>
      <c r="L384" s="368"/>
      <c r="M384" s="370"/>
      <c r="N384" s="372"/>
      <c r="O384" s="374"/>
      <c r="P384" s="370"/>
      <c r="Q384" s="372"/>
      <c r="R384" s="376"/>
      <c r="S384" s="378"/>
      <c r="T384" s="352"/>
      <c r="U384" s="354"/>
      <c r="V384" s="356"/>
      <c r="W384" s="11"/>
      <c r="X384" s="26" t="str">
        <f>IF(J381="","",IF(J381&gt;L381,1,0))</f>
        <v/>
      </c>
      <c r="Y384" s="26" t="str">
        <f>IF(M383="","",IF(O383&gt;M383,1,0))</f>
        <v/>
      </c>
      <c r="Z384" s="26" t="str">
        <f>IF(P383="","",IF(R383&gt;P383,1,0))</f>
        <v/>
      </c>
      <c r="AA384" s="11"/>
      <c r="AB384" s="24">
        <f>J381+O383+R383</f>
        <v>0</v>
      </c>
      <c r="AC384" s="236"/>
    </row>
    <row r="385" spans="1:29" ht="18.75" hidden="1" customHeight="1" x14ac:dyDescent="0.15">
      <c r="A385" s="41"/>
      <c r="B385" s="357">
        <v>3</v>
      </c>
      <c r="C385" s="36"/>
      <c r="D385" s="21" t="s">
        <v>14</v>
      </c>
      <c r="E385" s="39"/>
      <c r="F385" s="22" t="s">
        <v>13</v>
      </c>
      <c r="G385" s="359" t="str">
        <f>IF(O381="","",O381)</f>
        <v/>
      </c>
      <c r="H385" s="361" t="s">
        <v>32</v>
      </c>
      <c r="I385" s="383" t="str">
        <f>IF(M381="","",M381)</f>
        <v/>
      </c>
      <c r="J385" s="385" t="str">
        <f>IF(O383="","",O383)</f>
        <v/>
      </c>
      <c r="K385" s="351" t="s">
        <v>32</v>
      </c>
      <c r="L385" s="379" t="str">
        <f>IF(M383="","",M383)</f>
        <v/>
      </c>
      <c r="M385" s="365"/>
      <c r="N385" s="366"/>
      <c r="O385" s="381"/>
      <c r="P385" s="369"/>
      <c r="Q385" s="371" t="s">
        <v>32</v>
      </c>
      <c r="R385" s="375"/>
      <c r="S385" s="377" t="str">
        <f>IF(C385="","",SUM(X385:Z385))</f>
        <v/>
      </c>
      <c r="T385" s="351" t="s">
        <v>32</v>
      </c>
      <c r="U385" s="353" t="str">
        <f>IF(C385="","",SUM(X386:Z386))</f>
        <v/>
      </c>
      <c r="V385" s="355"/>
      <c r="W385" s="11"/>
      <c r="X385" s="25" t="str">
        <f>IF(M381="","",IF(O381&gt;M381,1,0))</f>
        <v/>
      </c>
      <c r="Y385" s="25" t="str">
        <f>IF(M383="","",IF(O383&gt;M383,1,0))</f>
        <v/>
      </c>
      <c r="Z385" s="25" t="str">
        <f>IF(P385="","",IF(P385&gt;R385,1,0))</f>
        <v/>
      </c>
      <c r="AA385" s="11"/>
      <c r="AB385" s="23">
        <f>O381+O383+P385</f>
        <v>0</v>
      </c>
      <c r="AC385" s="235">
        <f>AB385-AB386</f>
        <v>0</v>
      </c>
    </row>
    <row r="386" spans="1:29" ht="18.75" hidden="1" customHeight="1" x14ac:dyDescent="0.15">
      <c r="A386" s="41"/>
      <c r="B386" s="358"/>
      <c r="C386" s="36"/>
      <c r="D386" s="21" t="s">
        <v>14</v>
      </c>
      <c r="E386" s="39"/>
      <c r="F386" s="22" t="s">
        <v>13</v>
      </c>
      <c r="G386" s="360"/>
      <c r="H386" s="362"/>
      <c r="I386" s="384"/>
      <c r="J386" s="386"/>
      <c r="K386" s="352"/>
      <c r="L386" s="380"/>
      <c r="M386" s="367"/>
      <c r="N386" s="368"/>
      <c r="O386" s="382"/>
      <c r="P386" s="370"/>
      <c r="Q386" s="372"/>
      <c r="R386" s="376"/>
      <c r="S386" s="378"/>
      <c r="T386" s="352"/>
      <c r="U386" s="354"/>
      <c r="V386" s="356"/>
      <c r="W386" s="11"/>
      <c r="X386" s="26" t="str">
        <f>IF(M381="","",IF(M381&gt;O381,1,0))</f>
        <v/>
      </c>
      <c r="Y386" s="26" t="str">
        <f>IF(M383="","",IF(M383&gt;O383,1,0))</f>
        <v/>
      </c>
      <c r="Z386" s="26" t="str">
        <f>IF(P385="","",IF(R385&gt;P385,1,0))</f>
        <v/>
      </c>
      <c r="AA386" s="11"/>
      <c r="AB386" s="24">
        <f>M381+M383+R385</f>
        <v>0</v>
      </c>
      <c r="AC386" s="236"/>
    </row>
    <row r="387" spans="1:29" ht="18.75" hidden="1" customHeight="1" x14ac:dyDescent="0.15">
      <c r="A387" s="41"/>
      <c r="B387" s="357">
        <v>4</v>
      </c>
      <c r="C387" s="34"/>
      <c r="D387" s="17" t="s">
        <v>14</v>
      </c>
      <c r="E387" s="37"/>
      <c r="F387" s="18" t="s">
        <v>13</v>
      </c>
      <c r="G387" s="359" t="str">
        <f>IF(R381="","",R381)</f>
        <v/>
      </c>
      <c r="H387" s="361" t="s">
        <v>32</v>
      </c>
      <c r="I387" s="363" t="str">
        <f>IF(P381="","",P381)</f>
        <v/>
      </c>
      <c r="J387" s="377" t="str">
        <f>IF(R383="","",R383)</f>
        <v/>
      </c>
      <c r="K387" s="351" t="s">
        <v>32</v>
      </c>
      <c r="L387" s="353" t="str">
        <f>IF(P383="","",P383)</f>
        <v/>
      </c>
      <c r="M387" s="377" t="str">
        <f>IF(R385="","",R385)</f>
        <v/>
      </c>
      <c r="N387" s="351" t="s">
        <v>32</v>
      </c>
      <c r="O387" s="388" t="str">
        <f>IF(P385="","",P385)</f>
        <v/>
      </c>
      <c r="P387" s="365"/>
      <c r="Q387" s="366"/>
      <c r="R387" s="381"/>
      <c r="S387" s="377" t="str">
        <f>IF(C387="","",SUM(X387:Z387))</f>
        <v/>
      </c>
      <c r="T387" s="351" t="s">
        <v>32</v>
      </c>
      <c r="U387" s="353" t="str">
        <f>IF(C387="","",SUM(X388:Z388))</f>
        <v/>
      </c>
      <c r="V387" s="355"/>
      <c r="W387" s="11"/>
      <c r="X387" s="25" t="str">
        <f>IF(P381="","",IF(R381&gt;P381,1,0))</f>
        <v/>
      </c>
      <c r="Y387" s="25" t="str">
        <f>IF(P383="","",IF(R383&gt;P383,1,0))</f>
        <v/>
      </c>
      <c r="Z387" s="25" t="str">
        <f>IF(P385="","",IF(R385&gt;P385,1,0))</f>
        <v/>
      </c>
      <c r="AA387" s="11"/>
      <c r="AB387" s="23">
        <f>R381+R383+R385</f>
        <v>0</v>
      </c>
      <c r="AC387" s="235">
        <f>AB387-AB388</f>
        <v>0</v>
      </c>
    </row>
    <row r="388" spans="1:29" ht="18.75" hidden="1" customHeight="1" x14ac:dyDescent="0.15">
      <c r="A388" s="41"/>
      <c r="B388" s="390"/>
      <c r="C388" s="36"/>
      <c r="D388" s="19" t="s">
        <v>14</v>
      </c>
      <c r="E388" s="38"/>
      <c r="F388" s="20" t="s">
        <v>13</v>
      </c>
      <c r="G388" s="360"/>
      <c r="H388" s="362"/>
      <c r="I388" s="364"/>
      <c r="J388" s="378"/>
      <c r="K388" s="352"/>
      <c r="L388" s="354"/>
      <c r="M388" s="378"/>
      <c r="N388" s="352"/>
      <c r="O388" s="389"/>
      <c r="P388" s="367"/>
      <c r="Q388" s="368"/>
      <c r="R388" s="382"/>
      <c r="S388" s="378"/>
      <c r="T388" s="352"/>
      <c r="U388" s="354"/>
      <c r="V388" s="356"/>
      <c r="W388" s="11"/>
      <c r="X388" s="26" t="str">
        <f>IF(P381="","",IF(P381&gt;R381,1,0))</f>
        <v/>
      </c>
      <c r="Y388" s="26" t="str">
        <f>IF(P383="","",IF(P383&gt;R383,1,0))</f>
        <v/>
      </c>
      <c r="Z388" s="26" t="str">
        <f>IF(P385="","",IF(P385&gt;R385,1,0))</f>
        <v/>
      </c>
      <c r="AA388" s="11"/>
      <c r="AB388" s="24">
        <f>P381+P383+P385</f>
        <v>0</v>
      </c>
      <c r="AC388" s="236"/>
    </row>
    <row r="389" spans="1:29" ht="14.25" customHeight="1" x14ac:dyDescent="0.2">
      <c r="A389" s="41"/>
      <c r="B389" s="109"/>
      <c r="C389" s="118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0"/>
      <c r="X389" s="10"/>
      <c r="Y389" s="10"/>
      <c r="Z389" s="11"/>
      <c r="AA389" s="11"/>
      <c r="AB389" s="11"/>
      <c r="AC389" s="11"/>
    </row>
    <row r="390" spans="1:29" ht="18.75" customHeight="1" x14ac:dyDescent="0.15">
      <c r="A390" s="41"/>
      <c r="B390" s="258">
        <v>10</v>
      </c>
      <c r="C390" s="259"/>
      <c r="D390" s="260"/>
      <c r="E390" s="260"/>
      <c r="F390" s="261"/>
      <c r="G390" s="265" t="str">
        <f>IF(C392="","",LEFT(C392,FIND("　",C392,1)-1))</f>
        <v>盛重</v>
      </c>
      <c r="H390" s="266"/>
      <c r="I390" s="267"/>
      <c r="J390" s="265" t="str">
        <f>IF(C394="","",LEFT(C394,FIND("　",C394)-1))</f>
        <v>藤村</v>
      </c>
      <c r="K390" s="266"/>
      <c r="L390" s="266"/>
      <c r="M390" s="265" t="str">
        <f>IF(C396="","",LEFT(C396,FIND("　",C396)-1))</f>
        <v>神田</v>
      </c>
      <c r="N390" s="266"/>
      <c r="O390" s="266"/>
      <c r="P390" s="265" t="str">
        <f>IF(C398="","",LEFT(C398,FIND("　",C398)-1))</f>
        <v/>
      </c>
      <c r="Q390" s="266"/>
      <c r="R390" s="267"/>
      <c r="S390" s="268" t="s">
        <v>33</v>
      </c>
      <c r="T390" s="269"/>
      <c r="U390" s="269"/>
      <c r="V390" s="251" t="s">
        <v>16</v>
      </c>
      <c r="W390" s="11"/>
      <c r="X390" s="25" t="s">
        <v>34</v>
      </c>
      <c r="Y390" s="25" t="s">
        <v>34</v>
      </c>
      <c r="Z390" s="25" t="s">
        <v>34</v>
      </c>
      <c r="AA390" s="11"/>
      <c r="AB390" s="23" t="s">
        <v>36</v>
      </c>
      <c r="AC390" s="253" t="s">
        <v>38</v>
      </c>
    </row>
    <row r="391" spans="1:29" ht="18.75" customHeight="1" x14ac:dyDescent="0.15">
      <c r="A391" s="41"/>
      <c r="B391" s="262"/>
      <c r="C391" s="263"/>
      <c r="D391" s="263"/>
      <c r="E391" s="263"/>
      <c r="F391" s="264"/>
      <c r="G391" s="255" t="str">
        <f>IF(C393="","",LEFT(C393,FIND("　",C393,1)-1))</f>
        <v>藤井</v>
      </c>
      <c r="H391" s="256"/>
      <c r="I391" s="257"/>
      <c r="J391" s="255" t="str">
        <f>IF(C395="","",LEFT(C395,FIND("　",C395)-1))</f>
        <v>岩本</v>
      </c>
      <c r="K391" s="256"/>
      <c r="L391" s="256"/>
      <c r="M391" s="255" t="str">
        <f>IF(C397="","",LEFT(C397,FIND("　",C397)-1))</f>
        <v>大道</v>
      </c>
      <c r="N391" s="256"/>
      <c r="O391" s="256"/>
      <c r="P391" s="255" t="str">
        <f>IF(C399="","",LEFT(C399,FIND("　",C399)-1))</f>
        <v/>
      </c>
      <c r="Q391" s="256"/>
      <c r="R391" s="257"/>
      <c r="S391" s="270"/>
      <c r="T391" s="271"/>
      <c r="U391" s="271"/>
      <c r="V391" s="252"/>
      <c r="W391" s="11"/>
      <c r="X391" s="26" t="s">
        <v>35</v>
      </c>
      <c r="Y391" s="26" t="s">
        <v>35</v>
      </c>
      <c r="Z391" s="26" t="s">
        <v>35</v>
      </c>
      <c r="AA391" s="11"/>
      <c r="AB391" s="24" t="s">
        <v>37</v>
      </c>
      <c r="AC391" s="254"/>
    </row>
    <row r="392" spans="1:29" ht="18.75" customHeight="1" x14ac:dyDescent="0.15">
      <c r="A392" s="41"/>
      <c r="B392" s="278">
        <v>1</v>
      </c>
      <c r="C392" s="102" t="s">
        <v>137</v>
      </c>
      <c r="D392" s="89" t="s">
        <v>14</v>
      </c>
      <c r="E392" s="90" t="s">
        <v>143</v>
      </c>
      <c r="F392" s="91" t="s">
        <v>13</v>
      </c>
      <c r="G392" s="282"/>
      <c r="H392" s="283"/>
      <c r="I392" s="283"/>
      <c r="J392" s="286">
        <v>3</v>
      </c>
      <c r="K392" s="272"/>
      <c r="L392" s="288">
        <v>6</v>
      </c>
      <c r="M392" s="286">
        <v>6</v>
      </c>
      <c r="N392" s="272"/>
      <c r="O392" s="288">
        <v>5</v>
      </c>
      <c r="P392" s="286"/>
      <c r="Q392" s="272"/>
      <c r="R392" s="290"/>
      <c r="S392" s="280">
        <v>1</v>
      </c>
      <c r="T392" s="272"/>
      <c r="U392" s="274">
        <v>1</v>
      </c>
      <c r="V392" s="276">
        <v>2</v>
      </c>
      <c r="W392" s="11"/>
      <c r="X392" s="25">
        <f>IF(J392="","",IF(J392&gt;L392,1,0))</f>
        <v>0</v>
      </c>
      <c r="Y392" s="25">
        <f>IF(M392="","",IF(M392&gt;O392,1,0))</f>
        <v>1</v>
      </c>
      <c r="Z392" s="25" t="str">
        <f>IF(P392="","",IF(P392&gt;R392,1,0))</f>
        <v/>
      </c>
      <c r="AA392" s="11"/>
      <c r="AB392" s="23">
        <f>J392+M392+P392</f>
        <v>9</v>
      </c>
      <c r="AC392" s="235">
        <f>AB392-AB393</f>
        <v>-2</v>
      </c>
    </row>
    <row r="393" spans="1:29" ht="18.75" customHeight="1" x14ac:dyDescent="0.15">
      <c r="A393" s="41"/>
      <c r="B393" s="279"/>
      <c r="C393" s="103" t="s">
        <v>138</v>
      </c>
      <c r="D393" s="93" t="s">
        <v>14</v>
      </c>
      <c r="E393" s="94" t="s">
        <v>143</v>
      </c>
      <c r="F393" s="95" t="s">
        <v>13</v>
      </c>
      <c r="G393" s="284"/>
      <c r="H393" s="285"/>
      <c r="I393" s="285"/>
      <c r="J393" s="287"/>
      <c r="K393" s="273"/>
      <c r="L393" s="289"/>
      <c r="M393" s="287"/>
      <c r="N393" s="273"/>
      <c r="O393" s="289"/>
      <c r="P393" s="287"/>
      <c r="Q393" s="273"/>
      <c r="R393" s="291"/>
      <c r="S393" s="281"/>
      <c r="T393" s="273"/>
      <c r="U393" s="275"/>
      <c r="V393" s="277"/>
      <c r="W393" s="11"/>
      <c r="X393" s="26">
        <f>IF(J392="","",IF(J392&lt;L392,1,0))</f>
        <v>1</v>
      </c>
      <c r="Y393" s="26">
        <f>IF(M392="","",IF(M392&lt;O392,1,0))</f>
        <v>0</v>
      </c>
      <c r="Z393" s="26" t="str">
        <f>IF(P392="","",IF(P392&lt;R392,1,0))</f>
        <v/>
      </c>
      <c r="AA393" s="11"/>
      <c r="AB393" s="24">
        <f>L392+O392+R392</f>
        <v>11</v>
      </c>
      <c r="AC393" s="236"/>
    </row>
    <row r="394" spans="1:29" ht="18.75" customHeight="1" x14ac:dyDescent="0.15">
      <c r="A394" s="41"/>
      <c r="B394" s="278">
        <v>2</v>
      </c>
      <c r="C394" s="102" t="s">
        <v>139</v>
      </c>
      <c r="D394" s="89" t="s">
        <v>14</v>
      </c>
      <c r="E394" s="90" t="s">
        <v>144</v>
      </c>
      <c r="F394" s="91" t="s">
        <v>13</v>
      </c>
      <c r="G394" s="280">
        <f>IF(L392="","",L392)</f>
        <v>6</v>
      </c>
      <c r="H394" s="272"/>
      <c r="I394" s="274">
        <f>IF(J392="","",J392)</f>
        <v>3</v>
      </c>
      <c r="J394" s="282"/>
      <c r="K394" s="283"/>
      <c r="L394" s="283"/>
      <c r="M394" s="286">
        <v>6</v>
      </c>
      <c r="N394" s="272"/>
      <c r="O394" s="288">
        <v>1</v>
      </c>
      <c r="P394" s="286"/>
      <c r="Q394" s="272"/>
      <c r="R394" s="290"/>
      <c r="S394" s="280">
        <v>2</v>
      </c>
      <c r="T394" s="272"/>
      <c r="U394" s="274">
        <v>0</v>
      </c>
      <c r="V394" s="276">
        <v>1</v>
      </c>
      <c r="W394" s="11"/>
      <c r="X394" s="25">
        <f>IF(J392="","",IF(L392&gt;J392,1,0))</f>
        <v>1</v>
      </c>
      <c r="Y394" s="25">
        <f>IF(M394="","",IF(M394&gt;O394,1,0))</f>
        <v>1</v>
      </c>
      <c r="Z394" s="25" t="str">
        <f>IF(P394="","",IF(P394&gt;R394,1,0))</f>
        <v/>
      </c>
      <c r="AA394" s="11"/>
      <c r="AB394" s="23">
        <f>L392+M394+P394</f>
        <v>12</v>
      </c>
      <c r="AC394" s="235">
        <f>AB394-AB395</f>
        <v>8</v>
      </c>
    </row>
    <row r="395" spans="1:29" ht="18.75" customHeight="1" x14ac:dyDescent="0.15">
      <c r="A395" s="41"/>
      <c r="B395" s="279"/>
      <c r="C395" s="103" t="s">
        <v>140</v>
      </c>
      <c r="D395" s="93" t="s">
        <v>14</v>
      </c>
      <c r="E395" s="94" t="s">
        <v>144</v>
      </c>
      <c r="F395" s="95" t="s">
        <v>13</v>
      </c>
      <c r="G395" s="281"/>
      <c r="H395" s="273"/>
      <c r="I395" s="275"/>
      <c r="J395" s="284"/>
      <c r="K395" s="285"/>
      <c r="L395" s="285"/>
      <c r="M395" s="287"/>
      <c r="N395" s="273"/>
      <c r="O395" s="289"/>
      <c r="P395" s="287"/>
      <c r="Q395" s="273"/>
      <c r="R395" s="291"/>
      <c r="S395" s="281"/>
      <c r="T395" s="273"/>
      <c r="U395" s="275"/>
      <c r="V395" s="277"/>
      <c r="W395" s="11"/>
      <c r="X395" s="26">
        <f>IF(J392="","",IF(J392&gt;L392,1,0))</f>
        <v>0</v>
      </c>
      <c r="Y395" s="26">
        <f>IF(M394="","",IF(O394&gt;M394,1,0))</f>
        <v>0</v>
      </c>
      <c r="Z395" s="26" t="str">
        <f>IF(P394="","",IF(R394&gt;P394,1,0))</f>
        <v/>
      </c>
      <c r="AA395" s="11"/>
      <c r="AB395" s="24">
        <f>J392+O394+R394</f>
        <v>4</v>
      </c>
      <c r="AC395" s="236"/>
    </row>
    <row r="396" spans="1:29" ht="18.75" customHeight="1" x14ac:dyDescent="0.15">
      <c r="A396" s="41"/>
      <c r="B396" s="278">
        <v>3</v>
      </c>
      <c r="C396" s="99" t="s">
        <v>141</v>
      </c>
      <c r="D396" s="104" t="s">
        <v>14</v>
      </c>
      <c r="E396" s="105" t="s">
        <v>145</v>
      </c>
      <c r="F396" s="106" t="s">
        <v>13</v>
      </c>
      <c r="G396" s="280">
        <f>IF(O392="","",O392)</f>
        <v>5</v>
      </c>
      <c r="H396" s="272"/>
      <c r="I396" s="292">
        <f>IF(M392="","",M392)</f>
        <v>6</v>
      </c>
      <c r="J396" s="305">
        <v>1</v>
      </c>
      <c r="K396" s="272"/>
      <c r="L396" s="301">
        <v>6</v>
      </c>
      <c r="M396" s="282"/>
      <c r="N396" s="283"/>
      <c r="O396" s="303"/>
      <c r="P396" s="286"/>
      <c r="Q396" s="272"/>
      <c r="R396" s="290"/>
      <c r="S396" s="280">
        <v>0</v>
      </c>
      <c r="T396" s="272"/>
      <c r="U396" s="274">
        <v>2</v>
      </c>
      <c r="V396" s="276">
        <v>3</v>
      </c>
      <c r="W396" s="11"/>
      <c r="X396" s="25">
        <f>IF(M392="","",IF(O392&gt;M392,1,0))</f>
        <v>0</v>
      </c>
      <c r="Y396" s="25">
        <f>IF(M394="","",IF(O394&gt;M394,1,0))</f>
        <v>0</v>
      </c>
      <c r="Z396" s="25" t="str">
        <f>IF(P396="","",IF(P396&gt;R396,1,0))</f>
        <v/>
      </c>
      <c r="AA396" s="11"/>
      <c r="AB396" s="23">
        <f>O392+O394+P396</f>
        <v>6</v>
      </c>
      <c r="AC396" s="235">
        <f>AB396-AB397</f>
        <v>-6</v>
      </c>
    </row>
    <row r="397" spans="1:29" ht="18.75" customHeight="1" x14ac:dyDescent="0.15">
      <c r="A397" s="41"/>
      <c r="B397" s="279"/>
      <c r="C397" s="99" t="s">
        <v>142</v>
      </c>
      <c r="D397" s="104" t="s">
        <v>14</v>
      </c>
      <c r="E397" s="105" t="s">
        <v>145</v>
      </c>
      <c r="F397" s="106" t="s">
        <v>13</v>
      </c>
      <c r="G397" s="281"/>
      <c r="H397" s="273"/>
      <c r="I397" s="293"/>
      <c r="J397" s="306"/>
      <c r="K397" s="273"/>
      <c r="L397" s="302"/>
      <c r="M397" s="284"/>
      <c r="N397" s="285"/>
      <c r="O397" s="304"/>
      <c r="P397" s="287"/>
      <c r="Q397" s="273"/>
      <c r="R397" s="291"/>
      <c r="S397" s="281"/>
      <c r="T397" s="273"/>
      <c r="U397" s="275"/>
      <c r="V397" s="277"/>
      <c r="W397" s="11"/>
      <c r="X397" s="26">
        <f>IF(M392="","",IF(M392&gt;O392,1,0))</f>
        <v>1</v>
      </c>
      <c r="Y397" s="26">
        <f>IF(M394="","",IF(M394&gt;O394,1,0))</f>
        <v>1</v>
      </c>
      <c r="Z397" s="26" t="str">
        <f>IF(P396="","",IF(R396&gt;P396,1,0))</f>
        <v/>
      </c>
      <c r="AA397" s="11"/>
      <c r="AB397" s="24">
        <f>M392+M394+R396</f>
        <v>12</v>
      </c>
      <c r="AC397" s="236"/>
    </row>
    <row r="398" spans="1:29" ht="18.75" customHeight="1" x14ac:dyDescent="0.15">
      <c r="A398" s="41"/>
      <c r="B398" s="278"/>
      <c r="C398" s="88"/>
      <c r="D398" s="89" t="s">
        <v>14</v>
      </c>
      <c r="E398" s="90"/>
      <c r="F398" s="91" t="s">
        <v>13</v>
      </c>
      <c r="G398" s="295" t="str">
        <f>IF(R392="","",R392)</f>
        <v/>
      </c>
      <c r="H398" s="297"/>
      <c r="I398" s="309" t="str">
        <f>IF(P392="","",P392)</f>
        <v/>
      </c>
      <c r="J398" s="295"/>
      <c r="K398" s="297"/>
      <c r="L398" s="309"/>
      <c r="M398" s="295"/>
      <c r="N398" s="297"/>
      <c r="O398" s="309"/>
      <c r="P398" s="311"/>
      <c r="Q398" s="312"/>
      <c r="R398" s="313"/>
      <c r="S398" s="295"/>
      <c r="T398" s="297"/>
      <c r="U398" s="309"/>
      <c r="V398" s="307"/>
      <c r="W398" s="11"/>
      <c r="X398" s="25" t="str">
        <f>IF(P392="","",IF(R392&gt;P392,1,0))</f>
        <v/>
      </c>
      <c r="Y398" s="25" t="str">
        <f>IF(P394="","",IF(R394&gt;P394,1,0))</f>
        <v/>
      </c>
      <c r="Z398" s="25" t="str">
        <f>IF(P396="","",IF(R396&gt;P396,1,0))</f>
        <v/>
      </c>
      <c r="AA398" s="11"/>
      <c r="AB398" s="23">
        <f>R392+R394+R396</f>
        <v>0</v>
      </c>
      <c r="AC398" s="235">
        <v>0</v>
      </c>
    </row>
    <row r="399" spans="1:29" ht="18.75" customHeight="1" x14ac:dyDescent="0.15">
      <c r="A399" s="41"/>
      <c r="B399" s="279"/>
      <c r="C399" s="92"/>
      <c r="D399" s="93" t="s">
        <v>14</v>
      </c>
      <c r="E399" s="94"/>
      <c r="F399" s="95" t="s">
        <v>13</v>
      </c>
      <c r="G399" s="296"/>
      <c r="H399" s="298"/>
      <c r="I399" s="310"/>
      <c r="J399" s="296"/>
      <c r="K399" s="298"/>
      <c r="L399" s="310"/>
      <c r="M399" s="296"/>
      <c r="N399" s="298"/>
      <c r="O399" s="310"/>
      <c r="P399" s="314"/>
      <c r="Q399" s="315"/>
      <c r="R399" s="316"/>
      <c r="S399" s="296"/>
      <c r="T399" s="298"/>
      <c r="U399" s="310"/>
      <c r="V399" s="308"/>
      <c r="W399" s="11"/>
      <c r="X399" s="26" t="str">
        <f>IF(P392="","",IF(P392&gt;R392,1,0))</f>
        <v/>
      </c>
      <c r="Y399" s="26" t="str">
        <f>IF(P394="","",IF(P394&gt;R394,1,0))</f>
        <v/>
      </c>
      <c r="Z399" s="26" t="str">
        <f>IF(P396="","",IF(P396&gt;R396,1,0))</f>
        <v/>
      </c>
      <c r="AA399" s="11"/>
      <c r="AB399" s="24">
        <f>P392+P394+P396</f>
        <v>0</v>
      </c>
      <c r="AC399" s="236"/>
    </row>
    <row r="400" spans="1:29" ht="26.25" customHeight="1" x14ac:dyDescent="0.15">
      <c r="C400" s="119"/>
    </row>
    <row r="401" spans="1:29" ht="18.75" customHeight="1" x14ac:dyDescent="0.15">
      <c r="A401" s="41"/>
      <c r="B401" s="258">
        <v>11</v>
      </c>
      <c r="C401" s="259"/>
      <c r="D401" s="260"/>
      <c r="E401" s="260"/>
      <c r="F401" s="261"/>
      <c r="G401" s="265" t="str">
        <f>IF(C403="","",LEFT(C403,FIND("　",C403,1)-1))</f>
        <v>吉田</v>
      </c>
      <c r="H401" s="266"/>
      <c r="I401" s="267"/>
      <c r="J401" s="265" t="str">
        <f>IF(C405="","",LEFT(C405,FIND("　",C405)-1))</f>
        <v>登根</v>
      </c>
      <c r="K401" s="266"/>
      <c r="L401" s="266"/>
      <c r="M401" s="265" t="str">
        <f>IF(C407="","",LEFT(C407,FIND("　",C407)-1))</f>
        <v>富田</v>
      </c>
      <c r="N401" s="266"/>
      <c r="O401" s="266"/>
      <c r="P401" s="265" t="str">
        <f>IF(C409="","",LEFT(C409,FIND("　",C409)-1))</f>
        <v>岡田</v>
      </c>
      <c r="Q401" s="266"/>
      <c r="R401" s="267"/>
      <c r="S401" s="268" t="s">
        <v>33</v>
      </c>
      <c r="T401" s="269"/>
      <c r="U401" s="269"/>
      <c r="V401" s="251" t="s">
        <v>16</v>
      </c>
      <c r="W401" s="11"/>
      <c r="X401" s="25" t="s">
        <v>34</v>
      </c>
      <c r="Y401" s="25" t="s">
        <v>34</v>
      </c>
      <c r="Z401" s="25" t="s">
        <v>34</v>
      </c>
      <c r="AA401" s="11"/>
      <c r="AB401" s="23" t="s">
        <v>36</v>
      </c>
      <c r="AC401" s="253" t="s">
        <v>38</v>
      </c>
    </row>
    <row r="402" spans="1:29" ht="18.75" customHeight="1" x14ac:dyDescent="0.15">
      <c r="A402" s="41"/>
      <c r="B402" s="262"/>
      <c r="C402" s="263"/>
      <c r="D402" s="263"/>
      <c r="E402" s="263"/>
      <c r="F402" s="264"/>
      <c r="G402" s="255" t="str">
        <f>IF(C404="","",LEFT(C404,FIND("　",C404,1)-1))</f>
        <v>實政</v>
      </c>
      <c r="H402" s="256"/>
      <c r="I402" s="257"/>
      <c r="J402" s="255" t="str">
        <f>IF(C406="","",LEFT(C406,FIND("　",C406)-1))</f>
        <v>辺見</v>
      </c>
      <c r="K402" s="256"/>
      <c r="L402" s="256"/>
      <c r="M402" s="255" t="str">
        <f>IF(C408="","",LEFT(C408,FIND("　",C408)-1))</f>
        <v>小川</v>
      </c>
      <c r="N402" s="256"/>
      <c r="O402" s="256"/>
      <c r="P402" s="255" t="str">
        <f>IF(C410="","",LEFT(C410,FIND("　",C410)-1))</f>
        <v>野村</v>
      </c>
      <c r="Q402" s="256"/>
      <c r="R402" s="257"/>
      <c r="S402" s="270"/>
      <c r="T402" s="271"/>
      <c r="U402" s="271"/>
      <c r="V402" s="252"/>
      <c r="W402" s="11"/>
      <c r="X402" s="26" t="s">
        <v>35</v>
      </c>
      <c r="Y402" s="26" t="s">
        <v>35</v>
      </c>
      <c r="Z402" s="26" t="s">
        <v>35</v>
      </c>
      <c r="AA402" s="11"/>
      <c r="AB402" s="24" t="s">
        <v>37</v>
      </c>
      <c r="AC402" s="254"/>
    </row>
    <row r="403" spans="1:29" ht="18.75" customHeight="1" x14ac:dyDescent="0.15">
      <c r="A403" s="41"/>
      <c r="B403" s="278">
        <v>1</v>
      </c>
      <c r="C403" s="102" t="s">
        <v>146</v>
      </c>
      <c r="D403" s="89" t="s">
        <v>14</v>
      </c>
      <c r="E403" s="90" t="s">
        <v>144</v>
      </c>
      <c r="F403" s="91" t="s">
        <v>13</v>
      </c>
      <c r="G403" s="282"/>
      <c r="H403" s="283"/>
      <c r="I403" s="283"/>
      <c r="J403" s="286">
        <v>6</v>
      </c>
      <c r="K403" s="272"/>
      <c r="L403" s="288">
        <v>3</v>
      </c>
      <c r="M403" s="286">
        <v>6</v>
      </c>
      <c r="N403" s="272"/>
      <c r="O403" s="288">
        <v>1</v>
      </c>
      <c r="P403" s="286">
        <v>6</v>
      </c>
      <c r="Q403" s="272"/>
      <c r="R403" s="290">
        <v>0</v>
      </c>
      <c r="S403" s="280">
        <v>3</v>
      </c>
      <c r="T403" s="272"/>
      <c r="U403" s="274">
        <v>0</v>
      </c>
      <c r="V403" s="276">
        <v>1</v>
      </c>
      <c r="W403" s="11"/>
      <c r="X403" s="25">
        <f>IF(J403="","",IF(J403&gt;L403,1,0))</f>
        <v>1</v>
      </c>
      <c r="Y403" s="25">
        <f>IF(M403="","",IF(M403&gt;O403,1,0))</f>
        <v>1</v>
      </c>
      <c r="Z403" s="25">
        <f>IF(P403="","",IF(P403&gt;R403,1,0))</f>
        <v>1</v>
      </c>
      <c r="AA403" s="11"/>
      <c r="AB403" s="23">
        <f>J403+M403+P403</f>
        <v>18</v>
      </c>
      <c r="AC403" s="235">
        <f>AB403-AB404</f>
        <v>14</v>
      </c>
    </row>
    <row r="404" spans="1:29" ht="18.75" customHeight="1" x14ac:dyDescent="0.15">
      <c r="A404" s="41"/>
      <c r="B404" s="279"/>
      <c r="C404" s="103" t="s">
        <v>147</v>
      </c>
      <c r="D404" s="93" t="s">
        <v>14</v>
      </c>
      <c r="E404" s="94" t="s">
        <v>144</v>
      </c>
      <c r="F404" s="95" t="s">
        <v>13</v>
      </c>
      <c r="G404" s="284"/>
      <c r="H404" s="285"/>
      <c r="I404" s="285"/>
      <c r="J404" s="287"/>
      <c r="K404" s="273"/>
      <c r="L404" s="289"/>
      <c r="M404" s="287"/>
      <c r="N404" s="273"/>
      <c r="O404" s="289"/>
      <c r="P404" s="287"/>
      <c r="Q404" s="273"/>
      <c r="R404" s="291"/>
      <c r="S404" s="281"/>
      <c r="T404" s="273"/>
      <c r="U404" s="275"/>
      <c r="V404" s="277"/>
      <c r="W404" s="11"/>
      <c r="X404" s="26">
        <f>IF(J403="","",IF(J403&lt;L403,1,0))</f>
        <v>0</v>
      </c>
      <c r="Y404" s="26">
        <f>IF(M403="","",IF(M403&lt;O403,1,0))</f>
        <v>0</v>
      </c>
      <c r="Z404" s="26">
        <f>IF(P403="","",IF(P403&lt;R403,1,0))</f>
        <v>0</v>
      </c>
      <c r="AA404" s="11"/>
      <c r="AB404" s="24">
        <f>L403+O403+R403</f>
        <v>4</v>
      </c>
      <c r="AC404" s="236"/>
    </row>
    <row r="405" spans="1:29" ht="18.75" customHeight="1" x14ac:dyDescent="0.15">
      <c r="A405" s="41"/>
      <c r="B405" s="278">
        <v>2</v>
      </c>
      <c r="C405" s="102" t="s">
        <v>148</v>
      </c>
      <c r="D405" s="89" t="s">
        <v>14</v>
      </c>
      <c r="E405" s="90" t="s">
        <v>154</v>
      </c>
      <c r="F405" s="91" t="s">
        <v>13</v>
      </c>
      <c r="G405" s="280">
        <f>IF(L403="","",L403)</f>
        <v>3</v>
      </c>
      <c r="H405" s="272"/>
      <c r="I405" s="274">
        <f>IF(J403="","",J403)</f>
        <v>6</v>
      </c>
      <c r="J405" s="282"/>
      <c r="K405" s="283"/>
      <c r="L405" s="283"/>
      <c r="M405" s="286">
        <v>6</v>
      </c>
      <c r="N405" s="272"/>
      <c r="O405" s="288">
        <v>1</v>
      </c>
      <c r="P405" s="286">
        <v>6</v>
      </c>
      <c r="Q405" s="272"/>
      <c r="R405" s="290">
        <v>4</v>
      </c>
      <c r="S405" s="280">
        <v>2</v>
      </c>
      <c r="T405" s="272"/>
      <c r="U405" s="274">
        <v>1</v>
      </c>
      <c r="V405" s="276">
        <v>2</v>
      </c>
      <c r="W405" s="11"/>
      <c r="X405" s="25">
        <f>IF(J403="","",IF(L403&gt;J403,1,0))</f>
        <v>0</v>
      </c>
      <c r="Y405" s="25">
        <f>IF(M405="","",IF(M405&gt;O405,1,0))</f>
        <v>1</v>
      </c>
      <c r="Z405" s="25">
        <f>IF(P405="","",IF(P405&gt;R405,1,0))</f>
        <v>1</v>
      </c>
      <c r="AA405" s="11"/>
      <c r="AB405" s="23">
        <f>L403+M405+P405</f>
        <v>15</v>
      </c>
      <c r="AC405" s="235">
        <f>AB405-AB406</f>
        <v>4</v>
      </c>
    </row>
    <row r="406" spans="1:29" ht="18.75" customHeight="1" x14ac:dyDescent="0.15">
      <c r="A406" s="41"/>
      <c r="B406" s="279"/>
      <c r="C406" s="103" t="s">
        <v>149</v>
      </c>
      <c r="D406" s="93" t="s">
        <v>14</v>
      </c>
      <c r="E406" s="94" t="s">
        <v>154</v>
      </c>
      <c r="F406" s="95" t="s">
        <v>13</v>
      </c>
      <c r="G406" s="281"/>
      <c r="H406" s="273"/>
      <c r="I406" s="275"/>
      <c r="J406" s="284"/>
      <c r="K406" s="285"/>
      <c r="L406" s="285"/>
      <c r="M406" s="287"/>
      <c r="N406" s="273"/>
      <c r="O406" s="289"/>
      <c r="P406" s="287"/>
      <c r="Q406" s="273"/>
      <c r="R406" s="291"/>
      <c r="S406" s="281"/>
      <c r="T406" s="273"/>
      <c r="U406" s="275"/>
      <c r="V406" s="277"/>
      <c r="W406" s="11"/>
      <c r="X406" s="26">
        <f>IF(J403="","",IF(J403&gt;L403,1,0))</f>
        <v>1</v>
      </c>
      <c r="Y406" s="26">
        <f>IF(M405="","",IF(O405&gt;M405,1,0))</f>
        <v>0</v>
      </c>
      <c r="Z406" s="26">
        <f>IF(P405="","",IF(R405&gt;P405,1,0))</f>
        <v>0</v>
      </c>
      <c r="AA406" s="11"/>
      <c r="AB406" s="24">
        <f>J403+O405+R405</f>
        <v>11</v>
      </c>
      <c r="AC406" s="236"/>
    </row>
    <row r="407" spans="1:29" ht="18.75" customHeight="1" x14ac:dyDescent="0.15">
      <c r="A407" s="41"/>
      <c r="B407" s="278">
        <v>3</v>
      </c>
      <c r="C407" s="99" t="s">
        <v>150</v>
      </c>
      <c r="D407" s="104" t="s">
        <v>14</v>
      </c>
      <c r="E407" s="105" t="s">
        <v>145</v>
      </c>
      <c r="F407" s="106" t="s">
        <v>13</v>
      </c>
      <c r="G407" s="280">
        <f>IF(O403="","",O403)</f>
        <v>1</v>
      </c>
      <c r="H407" s="272"/>
      <c r="I407" s="292">
        <f>IF(M403="","",M403)</f>
        <v>6</v>
      </c>
      <c r="J407" s="305">
        <v>1</v>
      </c>
      <c r="K407" s="272"/>
      <c r="L407" s="301">
        <v>6</v>
      </c>
      <c r="M407" s="282"/>
      <c r="N407" s="283"/>
      <c r="O407" s="303"/>
      <c r="P407" s="286">
        <v>3</v>
      </c>
      <c r="Q407" s="272"/>
      <c r="R407" s="290">
        <v>6</v>
      </c>
      <c r="S407" s="280">
        <v>0</v>
      </c>
      <c r="T407" s="272"/>
      <c r="U407" s="274">
        <v>3</v>
      </c>
      <c r="V407" s="276">
        <v>4</v>
      </c>
      <c r="W407" s="11"/>
      <c r="X407" s="25">
        <f>IF(M403="","",IF(O403&gt;M403,1,0))</f>
        <v>0</v>
      </c>
      <c r="Y407" s="25">
        <f>IF(M405="","",IF(O405&gt;M405,1,0))</f>
        <v>0</v>
      </c>
      <c r="Z407" s="25">
        <f>IF(P407="","",IF(P407&gt;R407,1,0))</f>
        <v>0</v>
      </c>
      <c r="AA407" s="11"/>
      <c r="AB407" s="23">
        <f>O403+O405+P407</f>
        <v>5</v>
      </c>
      <c r="AC407" s="235">
        <f>AB407-AB408</f>
        <v>-13</v>
      </c>
    </row>
    <row r="408" spans="1:29" ht="18.75" customHeight="1" x14ac:dyDescent="0.15">
      <c r="A408" s="41"/>
      <c r="B408" s="279"/>
      <c r="C408" s="99" t="s">
        <v>151</v>
      </c>
      <c r="D408" s="104" t="s">
        <v>14</v>
      </c>
      <c r="E408" s="105" t="s">
        <v>145</v>
      </c>
      <c r="F408" s="106" t="s">
        <v>13</v>
      </c>
      <c r="G408" s="281"/>
      <c r="H408" s="273"/>
      <c r="I408" s="293"/>
      <c r="J408" s="306"/>
      <c r="K408" s="273"/>
      <c r="L408" s="302"/>
      <c r="M408" s="284"/>
      <c r="N408" s="285"/>
      <c r="O408" s="304"/>
      <c r="P408" s="287"/>
      <c r="Q408" s="273"/>
      <c r="R408" s="291"/>
      <c r="S408" s="281"/>
      <c r="T408" s="273"/>
      <c r="U408" s="275"/>
      <c r="V408" s="277"/>
      <c r="W408" s="11"/>
      <c r="X408" s="26">
        <f>IF(M403="","",IF(M403&gt;O403,1,0))</f>
        <v>1</v>
      </c>
      <c r="Y408" s="26">
        <f>IF(M405="","",IF(M405&gt;O405,1,0))</f>
        <v>1</v>
      </c>
      <c r="Z408" s="26">
        <f>IF(P407="","",IF(R407&gt;P407,1,0))</f>
        <v>1</v>
      </c>
      <c r="AA408" s="11"/>
      <c r="AB408" s="24">
        <f>M403+M405+R407</f>
        <v>18</v>
      </c>
      <c r="AC408" s="236"/>
    </row>
    <row r="409" spans="1:29" ht="18.75" customHeight="1" x14ac:dyDescent="0.15">
      <c r="A409" s="41"/>
      <c r="B409" s="278">
        <v>4</v>
      </c>
      <c r="C409" s="88" t="s">
        <v>152</v>
      </c>
      <c r="D409" s="89" t="s">
        <v>14</v>
      </c>
      <c r="E409" s="90" t="s">
        <v>143</v>
      </c>
      <c r="F409" s="91" t="s">
        <v>13</v>
      </c>
      <c r="G409" s="280">
        <f>IF(R403="","",R403)</f>
        <v>0</v>
      </c>
      <c r="H409" s="272"/>
      <c r="I409" s="292">
        <f>IF(P403="","",P403)</f>
        <v>6</v>
      </c>
      <c r="J409" s="280">
        <v>4</v>
      </c>
      <c r="K409" s="272"/>
      <c r="L409" s="292">
        <v>6</v>
      </c>
      <c r="M409" s="280">
        <v>6</v>
      </c>
      <c r="N409" s="272"/>
      <c r="O409" s="292">
        <v>3</v>
      </c>
      <c r="P409" s="282"/>
      <c r="Q409" s="283"/>
      <c r="R409" s="303"/>
      <c r="S409" s="280">
        <v>1</v>
      </c>
      <c r="T409" s="272"/>
      <c r="U409" s="292">
        <v>2</v>
      </c>
      <c r="V409" s="276">
        <v>3</v>
      </c>
      <c r="W409" s="11"/>
      <c r="X409" s="25">
        <f>IF(P403="","",IF(R403&gt;P403,1,0))</f>
        <v>0</v>
      </c>
      <c r="Y409" s="25">
        <f>IF(P405="","",IF(R405&gt;P405,1,0))</f>
        <v>0</v>
      </c>
      <c r="Z409" s="25">
        <f>IF(P407="","",IF(R407&gt;P407,1,0))</f>
        <v>1</v>
      </c>
      <c r="AA409" s="11"/>
      <c r="AB409" s="23">
        <f>R403+R405+R407</f>
        <v>10</v>
      </c>
      <c r="AC409" s="235">
        <v>0</v>
      </c>
    </row>
    <row r="410" spans="1:29" ht="18.75" customHeight="1" x14ac:dyDescent="0.15">
      <c r="A410" s="41"/>
      <c r="B410" s="279"/>
      <c r="C410" s="92" t="s">
        <v>153</v>
      </c>
      <c r="D410" s="93" t="s">
        <v>14</v>
      </c>
      <c r="E410" s="94" t="s">
        <v>143</v>
      </c>
      <c r="F410" s="95" t="s">
        <v>13</v>
      </c>
      <c r="G410" s="281"/>
      <c r="H410" s="273"/>
      <c r="I410" s="293"/>
      <c r="J410" s="281"/>
      <c r="K410" s="273"/>
      <c r="L410" s="293"/>
      <c r="M410" s="281"/>
      <c r="N410" s="273"/>
      <c r="O410" s="293"/>
      <c r="P410" s="284"/>
      <c r="Q410" s="285"/>
      <c r="R410" s="304"/>
      <c r="S410" s="281"/>
      <c r="T410" s="273"/>
      <c r="U410" s="293"/>
      <c r="V410" s="277"/>
      <c r="W410" s="11"/>
      <c r="X410" s="26">
        <f>IF(P403="","",IF(P403&gt;R403,1,0))</f>
        <v>1</v>
      </c>
      <c r="Y410" s="26">
        <f>IF(P405="","",IF(P405&gt;R405,1,0))</f>
        <v>1</v>
      </c>
      <c r="Z410" s="26">
        <f>IF(P407="","",IF(P407&gt;R407,1,0))</f>
        <v>0</v>
      </c>
      <c r="AA410" s="11"/>
      <c r="AB410" s="24">
        <f>P403+P405+P407</f>
        <v>15</v>
      </c>
      <c r="AC410" s="236"/>
    </row>
    <row r="411" spans="1:29" ht="25.5" customHeight="1" x14ac:dyDescent="0.15">
      <c r="C411" s="119"/>
    </row>
    <row r="412" spans="1:29" ht="18.75" customHeight="1" x14ac:dyDescent="0.15">
      <c r="A412" s="41"/>
      <c r="B412" s="258">
        <v>12</v>
      </c>
      <c r="C412" s="259"/>
      <c r="D412" s="260"/>
      <c r="E412" s="260"/>
      <c r="F412" s="261"/>
      <c r="G412" s="265" t="str">
        <f>IF(C414="","",LEFT(C414,FIND("　",C414,1)-1))</f>
        <v>宮崎</v>
      </c>
      <c r="H412" s="266"/>
      <c r="I412" s="267"/>
      <c r="J412" s="265" t="str">
        <f>IF(C416="","",LEFT(C416,FIND("　",C416)-1))</f>
        <v>原</v>
      </c>
      <c r="K412" s="266"/>
      <c r="L412" s="266"/>
      <c r="M412" s="265" t="str">
        <f>IF(C418="","",LEFT(C418,FIND("　",C418)-1))</f>
        <v>門野</v>
      </c>
      <c r="N412" s="266"/>
      <c r="O412" s="266"/>
      <c r="P412" s="265" t="str">
        <f>IF(C420="","",LEFT(C420,FIND("　",C420)-1))</f>
        <v>山崎</v>
      </c>
      <c r="Q412" s="266"/>
      <c r="R412" s="267"/>
      <c r="S412" s="268" t="s">
        <v>33</v>
      </c>
      <c r="T412" s="269"/>
      <c r="U412" s="269"/>
      <c r="V412" s="251" t="s">
        <v>16</v>
      </c>
      <c r="W412" s="11"/>
      <c r="X412" s="25" t="s">
        <v>34</v>
      </c>
      <c r="Y412" s="25" t="s">
        <v>34</v>
      </c>
      <c r="Z412" s="25" t="s">
        <v>34</v>
      </c>
      <c r="AA412" s="11"/>
      <c r="AB412" s="23" t="s">
        <v>36</v>
      </c>
      <c r="AC412" s="253" t="s">
        <v>38</v>
      </c>
    </row>
    <row r="413" spans="1:29" ht="18.75" customHeight="1" x14ac:dyDescent="0.15">
      <c r="A413" s="41"/>
      <c r="B413" s="262"/>
      <c r="C413" s="263"/>
      <c r="D413" s="263"/>
      <c r="E413" s="263"/>
      <c r="F413" s="264"/>
      <c r="G413" s="255" t="str">
        <f>IF(C415="","",LEFT(C415,FIND("　",C415,1)-1))</f>
        <v>下藤</v>
      </c>
      <c r="H413" s="256"/>
      <c r="I413" s="257"/>
      <c r="J413" s="255" t="str">
        <f>IF(C417="","",LEFT(C417,FIND("　",C417)-1))</f>
        <v>赤岸</v>
      </c>
      <c r="K413" s="256"/>
      <c r="L413" s="256"/>
      <c r="M413" s="255" t="str">
        <f>IF(C419="","",LEFT(C419,FIND("　",C419)-1))</f>
        <v>瀧本</v>
      </c>
      <c r="N413" s="256"/>
      <c r="O413" s="256"/>
      <c r="P413" s="255" t="str">
        <f>IF(C421="","",LEFT(C421,FIND("　",C421)-1))</f>
        <v>吉田</v>
      </c>
      <c r="Q413" s="256"/>
      <c r="R413" s="257"/>
      <c r="S413" s="270"/>
      <c r="T413" s="271"/>
      <c r="U413" s="271"/>
      <c r="V413" s="252"/>
      <c r="W413" s="11"/>
      <c r="X413" s="26" t="s">
        <v>35</v>
      </c>
      <c r="Y413" s="26" t="s">
        <v>35</v>
      </c>
      <c r="Z413" s="26" t="s">
        <v>35</v>
      </c>
      <c r="AA413" s="11"/>
      <c r="AB413" s="24" t="s">
        <v>37</v>
      </c>
      <c r="AC413" s="254"/>
    </row>
    <row r="414" spans="1:29" ht="18.75" customHeight="1" x14ac:dyDescent="0.15">
      <c r="A414" s="41"/>
      <c r="B414" s="278">
        <v>1</v>
      </c>
      <c r="C414" s="102" t="s">
        <v>155</v>
      </c>
      <c r="D414" s="89" t="s">
        <v>14</v>
      </c>
      <c r="E414" s="90" t="s">
        <v>143</v>
      </c>
      <c r="F414" s="91" t="s">
        <v>13</v>
      </c>
      <c r="G414" s="282"/>
      <c r="H414" s="283"/>
      <c r="I414" s="283"/>
      <c r="J414" s="286">
        <v>4</v>
      </c>
      <c r="K414" s="272"/>
      <c r="L414" s="288">
        <v>6</v>
      </c>
      <c r="M414" s="286">
        <v>6</v>
      </c>
      <c r="N414" s="272"/>
      <c r="O414" s="288">
        <v>4</v>
      </c>
      <c r="P414" s="286">
        <v>6</v>
      </c>
      <c r="Q414" s="272"/>
      <c r="R414" s="290">
        <v>1</v>
      </c>
      <c r="S414" s="280">
        <v>2</v>
      </c>
      <c r="T414" s="272"/>
      <c r="U414" s="274">
        <v>1</v>
      </c>
      <c r="V414" s="276">
        <v>2</v>
      </c>
      <c r="W414" s="11"/>
      <c r="X414" s="25">
        <f>IF(J414="","",IF(J414&gt;L414,1,0))</f>
        <v>0</v>
      </c>
      <c r="Y414" s="25">
        <f>IF(M414="","",IF(M414&gt;O414,1,0))</f>
        <v>1</v>
      </c>
      <c r="Z414" s="25">
        <f>IF(P414="","",IF(P414&gt;R414,1,0))</f>
        <v>1</v>
      </c>
      <c r="AA414" s="11"/>
      <c r="AB414" s="23">
        <f>J414+M414+P414</f>
        <v>16</v>
      </c>
      <c r="AC414" s="235">
        <f>AB414-AB415</f>
        <v>5</v>
      </c>
    </row>
    <row r="415" spans="1:29" ht="18.75" customHeight="1" x14ac:dyDescent="0.15">
      <c r="A415" s="41"/>
      <c r="B415" s="279"/>
      <c r="C415" s="103" t="s">
        <v>188</v>
      </c>
      <c r="D415" s="93" t="s">
        <v>14</v>
      </c>
      <c r="E415" s="94" t="s">
        <v>143</v>
      </c>
      <c r="F415" s="95" t="s">
        <v>13</v>
      </c>
      <c r="G415" s="284"/>
      <c r="H415" s="285"/>
      <c r="I415" s="285"/>
      <c r="J415" s="287"/>
      <c r="K415" s="273"/>
      <c r="L415" s="289"/>
      <c r="M415" s="287"/>
      <c r="N415" s="273"/>
      <c r="O415" s="289"/>
      <c r="P415" s="287"/>
      <c r="Q415" s="273"/>
      <c r="R415" s="291"/>
      <c r="S415" s="281"/>
      <c r="T415" s="273"/>
      <c r="U415" s="275"/>
      <c r="V415" s="277"/>
      <c r="W415" s="11"/>
      <c r="X415" s="26">
        <f>IF(J414="","",IF(J414&lt;L414,1,0))</f>
        <v>1</v>
      </c>
      <c r="Y415" s="26">
        <f>IF(M414="","",IF(M414&lt;O414,1,0))</f>
        <v>0</v>
      </c>
      <c r="Z415" s="26">
        <f>IF(P414="","",IF(P414&lt;R414,1,0))</f>
        <v>0</v>
      </c>
      <c r="AA415" s="11"/>
      <c r="AB415" s="24">
        <f>L414+O414+R414</f>
        <v>11</v>
      </c>
      <c r="AC415" s="236"/>
    </row>
    <row r="416" spans="1:29" ht="18.75" customHeight="1" x14ac:dyDescent="0.15">
      <c r="A416" s="41"/>
      <c r="B416" s="278">
        <v>2</v>
      </c>
      <c r="C416" s="102" t="s">
        <v>156</v>
      </c>
      <c r="D416" s="89" t="s">
        <v>14</v>
      </c>
      <c r="E416" s="90" t="s">
        <v>144</v>
      </c>
      <c r="F416" s="91" t="s">
        <v>13</v>
      </c>
      <c r="G416" s="280">
        <f>IF(L414="","",L414)</f>
        <v>6</v>
      </c>
      <c r="H416" s="272"/>
      <c r="I416" s="274">
        <f>IF(J414="","",J414)</f>
        <v>4</v>
      </c>
      <c r="J416" s="282"/>
      <c r="K416" s="283"/>
      <c r="L416" s="283"/>
      <c r="M416" s="286">
        <v>4</v>
      </c>
      <c r="N416" s="272"/>
      <c r="O416" s="288">
        <v>6</v>
      </c>
      <c r="P416" s="286">
        <v>6</v>
      </c>
      <c r="Q416" s="272"/>
      <c r="R416" s="290">
        <v>1</v>
      </c>
      <c r="S416" s="280">
        <v>2</v>
      </c>
      <c r="T416" s="272"/>
      <c r="U416" s="274">
        <v>1</v>
      </c>
      <c r="V416" s="276">
        <v>1</v>
      </c>
      <c r="W416" s="11"/>
      <c r="X416" s="25">
        <f>IF(J414="","",IF(L414&gt;J414,1,0))</f>
        <v>1</v>
      </c>
      <c r="Y416" s="25">
        <f>IF(M416="","",IF(M416&gt;O416,1,0))</f>
        <v>0</v>
      </c>
      <c r="Z416" s="25">
        <f>IF(P416="","",IF(P416&gt;R416,1,0))</f>
        <v>1</v>
      </c>
      <c r="AA416" s="11"/>
      <c r="AB416" s="23">
        <f>L414+M416+P416</f>
        <v>16</v>
      </c>
      <c r="AC416" s="235">
        <f>AB416-AB417</f>
        <v>5</v>
      </c>
    </row>
    <row r="417" spans="1:29" ht="18.75" customHeight="1" x14ac:dyDescent="0.15">
      <c r="A417" s="41"/>
      <c r="B417" s="279"/>
      <c r="C417" s="103" t="s">
        <v>157</v>
      </c>
      <c r="D417" s="93" t="s">
        <v>14</v>
      </c>
      <c r="E417" s="94" t="s">
        <v>143</v>
      </c>
      <c r="F417" s="95" t="s">
        <v>13</v>
      </c>
      <c r="G417" s="281"/>
      <c r="H417" s="273"/>
      <c r="I417" s="275"/>
      <c r="J417" s="284"/>
      <c r="K417" s="285"/>
      <c r="L417" s="285"/>
      <c r="M417" s="287"/>
      <c r="N417" s="273"/>
      <c r="O417" s="289"/>
      <c r="P417" s="287"/>
      <c r="Q417" s="273"/>
      <c r="R417" s="291"/>
      <c r="S417" s="281"/>
      <c r="T417" s="273"/>
      <c r="U417" s="275"/>
      <c r="V417" s="277"/>
      <c r="W417" s="11"/>
      <c r="X417" s="26">
        <f>IF(J414="","",IF(J414&gt;L414,1,0))</f>
        <v>0</v>
      </c>
      <c r="Y417" s="26">
        <f>IF(M416="","",IF(O416&gt;M416,1,0))</f>
        <v>1</v>
      </c>
      <c r="Z417" s="26">
        <f>IF(P416="","",IF(R416&gt;P416,1,0))</f>
        <v>0</v>
      </c>
      <c r="AA417" s="11"/>
      <c r="AB417" s="24">
        <f>J414+O416+R416</f>
        <v>11</v>
      </c>
      <c r="AC417" s="236"/>
    </row>
    <row r="418" spans="1:29" ht="18.75" customHeight="1" x14ac:dyDescent="0.15">
      <c r="A418" s="41"/>
      <c r="B418" s="278">
        <v>3</v>
      </c>
      <c r="C418" s="99" t="s">
        <v>158</v>
      </c>
      <c r="D418" s="104" t="s">
        <v>14</v>
      </c>
      <c r="E418" s="105" t="s">
        <v>154</v>
      </c>
      <c r="F418" s="106" t="s">
        <v>13</v>
      </c>
      <c r="G418" s="280">
        <f>IF(O414="","",O414)</f>
        <v>4</v>
      </c>
      <c r="H418" s="272"/>
      <c r="I418" s="292">
        <f>IF(M414="","",M414)</f>
        <v>6</v>
      </c>
      <c r="J418" s="305">
        <v>6</v>
      </c>
      <c r="K418" s="272"/>
      <c r="L418" s="301">
        <v>4</v>
      </c>
      <c r="M418" s="282"/>
      <c r="N418" s="283"/>
      <c r="O418" s="303"/>
      <c r="P418" s="286">
        <v>6</v>
      </c>
      <c r="Q418" s="272"/>
      <c r="R418" s="290">
        <v>2</v>
      </c>
      <c r="S418" s="280">
        <v>2</v>
      </c>
      <c r="T418" s="272"/>
      <c r="U418" s="274">
        <v>1</v>
      </c>
      <c r="V418" s="276">
        <v>3</v>
      </c>
      <c r="W418" s="11"/>
      <c r="X418" s="25">
        <f>IF(M414="","",IF(O414&gt;M414,1,0))</f>
        <v>0</v>
      </c>
      <c r="Y418" s="25">
        <f>IF(M416="","",IF(O416&gt;M416,1,0))</f>
        <v>1</v>
      </c>
      <c r="Z418" s="25">
        <f>IF(P418="","",IF(P418&gt;R418,1,0))</f>
        <v>1</v>
      </c>
      <c r="AA418" s="11"/>
      <c r="AB418" s="23">
        <f>O414+O416+P418</f>
        <v>16</v>
      </c>
      <c r="AC418" s="235">
        <f>AB418-AB419</f>
        <v>4</v>
      </c>
    </row>
    <row r="419" spans="1:29" ht="18.75" customHeight="1" x14ac:dyDescent="0.15">
      <c r="A419" s="41"/>
      <c r="B419" s="279"/>
      <c r="C419" s="99" t="s">
        <v>159</v>
      </c>
      <c r="D419" s="104" t="s">
        <v>14</v>
      </c>
      <c r="E419" s="105" t="s">
        <v>154</v>
      </c>
      <c r="F419" s="106" t="s">
        <v>13</v>
      </c>
      <c r="G419" s="281"/>
      <c r="H419" s="273"/>
      <c r="I419" s="293"/>
      <c r="J419" s="306"/>
      <c r="K419" s="273"/>
      <c r="L419" s="302"/>
      <c r="M419" s="284"/>
      <c r="N419" s="285"/>
      <c r="O419" s="304"/>
      <c r="P419" s="287"/>
      <c r="Q419" s="273"/>
      <c r="R419" s="291"/>
      <c r="S419" s="281"/>
      <c r="T419" s="273"/>
      <c r="U419" s="275"/>
      <c r="V419" s="277"/>
      <c r="W419" s="11"/>
      <c r="X419" s="26">
        <f>IF(M414="","",IF(M414&gt;O414,1,0))</f>
        <v>1</v>
      </c>
      <c r="Y419" s="26">
        <f>IF(M416="","",IF(M416&gt;O416,1,0))</f>
        <v>0</v>
      </c>
      <c r="Z419" s="26">
        <f>IF(P418="","",IF(R418&gt;P418,1,0))</f>
        <v>0</v>
      </c>
      <c r="AA419" s="11"/>
      <c r="AB419" s="24">
        <f>M414+M416+R418</f>
        <v>12</v>
      </c>
      <c r="AC419" s="236"/>
    </row>
    <row r="420" spans="1:29" ht="18.75" customHeight="1" x14ac:dyDescent="0.15">
      <c r="A420" s="41"/>
      <c r="B420" s="278">
        <v>4</v>
      </c>
      <c r="C420" s="88" t="s">
        <v>160</v>
      </c>
      <c r="D420" s="89" t="s">
        <v>14</v>
      </c>
      <c r="E420" s="90" t="s">
        <v>143</v>
      </c>
      <c r="F420" s="91" t="s">
        <v>13</v>
      </c>
      <c r="G420" s="280">
        <f>IF(R414="","",R414)</f>
        <v>1</v>
      </c>
      <c r="H420" s="272"/>
      <c r="I420" s="292">
        <f>IF(P414="","",P414)</f>
        <v>6</v>
      </c>
      <c r="J420" s="280">
        <v>1</v>
      </c>
      <c r="K420" s="272"/>
      <c r="L420" s="292">
        <v>6</v>
      </c>
      <c r="M420" s="280">
        <v>2</v>
      </c>
      <c r="N420" s="272"/>
      <c r="O420" s="292">
        <v>6</v>
      </c>
      <c r="P420" s="282"/>
      <c r="Q420" s="283"/>
      <c r="R420" s="303"/>
      <c r="S420" s="280">
        <v>0</v>
      </c>
      <c r="T420" s="272"/>
      <c r="U420" s="292">
        <v>3</v>
      </c>
      <c r="V420" s="276">
        <v>4</v>
      </c>
      <c r="W420" s="11"/>
      <c r="X420" s="25">
        <f>IF(P414="","",IF(R414&gt;P414,1,0))</f>
        <v>0</v>
      </c>
      <c r="Y420" s="25">
        <f>IF(P416="","",IF(R416&gt;P416,1,0))</f>
        <v>0</v>
      </c>
      <c r="Z420" s="25">
        <f>IF(P418="","",IF(R418&gt;P418,1,0))</f>
        <v>0</v>
      </c>
      <c r="AA420" s="11"/>
      <c r="AB420" s="23">
        <f>R414+R416+R418</f>
        <v>4</v>
      </c>
      <c r="AC420" s="235">
        <v>0</v>
      </c>
    </row>
    <row r="421" spans="1:29" ht="18.75" customHeight="1" x14ac:dyDescent="0.15">
      <c r="A421" s="41"/>
      <c r="B421" s="279"/>
      <c r="C421" s="92" t="s">
        <v>161</v>
      </c>
      <c r="D421" s="93" t="s">
        <v>14</v>
      </c>
      <c r="E421" s="94" t="s">
        <v>143</v>
      </c>
      <c r="F421" s="95" t="s">
        <v>13</v>
      </c>
      <c r="G421" s="281"/>
      <c r="H421" s="273"/>
      <c r="I421" s="293"/>
      <c r="J421" s="281"/>
      <c r="K421" s="273"/>
      <c r="L421" s="293"/>
      <c r="M421" s="281"/>
      <c r="N421" s="273"/>
      <c r="O421" s="293"/>
      <c r="P421" s="284"/>
      <c r="Q421" s="285"/>
      <c r="R421" s="304"/>
      <c r="S421" s="281"/>
      <c r="T421" s="273"/>
      <c r="U421" s="293"/>
      <c r="V421" s="277"/>
      <c r="W421" s="11"/>
      <c r="X421" s="26">
        <f>IF(P414="","",IF(P414&gt;R414,1,0))</f>
        <v>1</v>
      </c>
      <c r="Y421" s="26">
        <f>IF(P416="","",IF(P416&gt;R416,1,0))</f>
        <v>1</v>
      </c>
      <c r="Z421" s="26">
        <f>IF(P418="","",IF(P418&gt;R418,1,0))</f>
        <v>1</v>
      </c>
      <c r="AA421" s="11"/>
      <c r="AB421" s="24">
        <f>P414+P416+P418</f>
        <v>18</v>
      </c>
      <c r="AC421" s="236"/>
    </row>
    <row r="460" spans="2:21" ht="18.75" customHeight="1" x14ac:dyDescent="0.1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</row>
    <row r="483" spans="2:21" ht="18.75" customHeight="1" x14ac:dyDescent="0.15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</row>
    <row r="484" spans="2:21" ht="18.75" customHeight="1" x14ac:dyDescent="0.15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</row>
    <row r="485" spans="2:21" ht="18.75" customHeight="1" x14ac:dyDescent="0.15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</row>
    <row r="486" spans="2:21" ht="18.75" customHeight="1" x14ac:dyDescent="0.15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</row>
    <row r="487" spans="2:21" ht="18.75" customHeight="1" x14ac:dyDescent="0.15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</row>
  </sheetData>
  <sheetProtection selectLockedCells="1"/>
  <mergeCells count="2888">
    <mergeCell ref="B420:B421"/>
    <mergeCell ref="G420:G421"/>
    <mergeCell ref="H420:H421"/>
    <mergeCell ref="I420:I421"/>
    <mergeCell ref="J420:J421"/>
    <mergeCell ref="K420:K421"/>
    <mergeCell ref="L420:L421"/>
    <mergeCell ref="M420:M421"/>
    <mergeCell ref="N420:N421"/>
    <mergeCell ref="O420:O421"/>
    <mergeCell ref="P420:R421"/>
    <mergeCell ref="S420:S421"/>
    <mergeCell ref="T420:T421"/>
    <mergeCell ref="U420:U421"/>
    <mergeCell ref="V420:V421"/>
    <mergeCell ref="AC420:AC421"/>
    <mergeCell ref="B416:B417"/>
    <mergeCell ref="G416:G417"/>
    <mergeCell ref="H416:H417"/>
    <mergeCell ref="I416:I417"/>
    <mergeCell ref="J416:L417"/>
    <mergeCell ref="M416:M417"/>
    <mergeCell ref="N416:N417"/>
    <mergeCell ref="O416:O417"/>
    <mergeCell ref="P416:P417"/>
    <mergeCell ref="Q416:Q417"/>
    <mergeCell ref="R416:R417"/>
    <mergeCell ref="S416:S417"/>
    <mergeCell ref="T416:T417"/>
    <mergeCell ref="U416:U417"/>
    <mergeCell ref="V416:V417"/>
    <mergeCell ref="AC416:AC417"/>
    <mergeCell ref="B418:B419"/>
    <mergeCell ref="G418:G419"/>
    <mergeCell ref="H418:H419"/>
    <mergeCell ref="I418:I419"/>
    <mergeCell ref="J418:J419"/>
    <mergeCell ref="K418:K419"/>
    <mergeCell ref="L418:L419"/>
    <mergeCell ref="M418:O419"/>
    <mergeCell ref="P418:P419"/>
    <mergeCell ref="Q418:Q419"/>
    <mergeCell ref="R418:R419"/>
    <mergeCell ref="S418:S419"/>
    <mergeCell ref="T418:T419"/>
    <mergeCell ref="U418:U419"/>
    <mergeCell ref="V418:V419"/>
    <mergeCell ref="AC418:AC419"/>
    <mergeCell ref="B412:F413"/>
    <mergeCell ref="G412:I412"/>
    <mergeCell ref="J412:L412"/>
    <mergeCell ref="M412:O412"/>
    <mergeCell ref="P412:R412"/>
    <mergeCell ref="S412:U413"/>
    <mergeCell ref="V412:V413"/>
    <mergeCell ref="AC412:AC413"/>
    <mergeCell ref="G413:I413"/>
    <mergeCell ref="J413:L413"/>
    <mergeCell ref="M413:O413"/>
    <mergeCell ref="P413:R413"/>
    <mergeCell ref="B414:B415"/>
    <mergeCell ref="G414:I415"/>
    <mergeCell ref="J414:J415"/>
    <mergeCell ref="K414:K415"/>
    <mergeCell ref="L414:L415"/>
    <mergeCell ref="M414:M415"/>
    <mergeCell ref="N414:N415"/>
    <mergeCell ref="O414:O415"/>
    <mergeCell ref="P414:P415"/>
    <mergeCell ref="Q414:Q415"/>
    <mergeCell ref="R414:R415"/>
    <mergeCell ref="S414:S415"/>
    <mergeCell ref="T414:T415"/>
    <mergeCell ref="U414:U415"/>
    <mergeCell ref="V414:V415"/>
    <mergeCell ref="AC414:AC415"/>
    <mergeCell ref="B407:B408"/>
    <mergeCell ref="G407:G408"/>
    <mergeCell ref="H407:H408"/>
    <mergeCell ref="I407:I408"/>
    <mergeCell ref="J407:J408"/>
    <mergeCell ref="K407:K408"/>
    <mergeCell ref="L407:L408"/>
    <mergeCell ref="M407:O408"/>
    <mergeCell ref="P407:P408"/>
    <mergeCell ref="Q407:Q408"/>
    <mergeCell ref="R407:R408"/>
    <mergeCell ref="S407:S408"/>
    <mergeCell ref="T407:T408"/>
    <mergeCell ref="U407:U408"/>
    <mergeCell ref="V407:V408"/>
    <mergeCell ref="AC407:AC408"/>
    <mergeCell ref="B409:B410"/>
    <mergeCell ref="G409:G410"/>
    <mergeCell ref="H409:H410"/>
    <mergeCell ref="I409:I410"/>
    <mergeCell ref="J409:J410"/>
    <mergeCell ref="K409:K410"/>
    <mergeCell ref="L409:L410"/>
    <mergeCell ref="M409:M410"/>
    <mergeCell ref="N409:N410"/>
    <mergeCell ref="O409:O410"/>
    <mergeCell ref="P409:R410"/>
    <mergeCell ref="S409:S410"/>
    <mergeCell ref="T409:T410"/>
    <mergeCell ref="U409:U410"/>
    <mergeCell ref="V409:V410"/>
    <mergeCell ref="AC409:AC410"/>
    <mergeCell ref="B403:B404"/>
    <mergeCell ref="G403:I404"/>
    <mergeCell ref="J403:J404"/>
    <mergeCell ref="K403:K404"/>
    <mergeCell ref="L403:L404"/>
    <mergeCell ref="M403:M404"/>
    <mergeCell ref="N403:N404"/>
    <mergeCell ref="O403:O404"/>
    <mergeCell ref="P403:P404"/>
    <mergeCell ref="Q403:Q404"/>
    <mergeCell ref="R403:R404"/>
    <mergeCell ref="S403:S404"/>
    <mergeCell ref="T403:T404"/>
    <mergeCell ref="U403:U404"/>
    <mergeCell ref="V403:V404"/>
    <mergeCell ref="AC403:AC404"/>
    <mergeCell ref="B405:B406"/>
    <mergeCell ref="G405:G406"/>
    <mergeCell ref="H405:H406"/>
    <mergeCell ref="I405:I406"/>
    <mergeCell ref="J405:L406"/>
    <mergeCell ref="M405:M406"/>
    <mergeCell ref="N405:N406"/>
    <mergeCell ref="O405:O406"/>
    <mergeCell ref="P405:P406"/>
    <mergeCell ref="Q405:Q406"/>
    <mergeCell ref="R405:R406"/>
    <mergeCell ref="S405:S406"/>
    <mergeCell ref="T405:T406"/>
    <mergeCell ref="U405:U406"/>
    <mergeCell ref="V405:V406"/>
    <mergeCell ref="AC405:AC406"/>
    <mergeCell ref="B394:B395"/>
    <mergeCell ref="G394:G395"/>
    <mergeCell ref="J394:L395"/>
    <mergeCell ref="M394:M395"/>
    <mergeCell ref="AC394:AC395"/>
    <mergeCell ref="B396:B397"/>
    <mergeCell ref="G396:G397"/>
    <mergeCell ref="M396:O397"/>
    <mergeCell ref="P396:P397"/>
    <mergeCell ref="AC396:AC397"/>
    <mergeCell ref="B398:B399"/>
    <mergeCell ref="G398:G399"/>
    <mergeCell ref="P398:R399"/>
    <mergeCell ref="S398:S399"/>
    <mergeCell ref="AC398:AC399"/>
    <mergeCell ref="B401:F402"/>
    <mergeCell ref="G401:I401"/>
    <mergeCell ref="J401:L401"/>
    <mergeCell ref="M401:O401"/>
    <mergeCell ref="P401:R401"/>
    <mergeCell ref="S401:U402"/>
    <mergeCell ref="V401:V402"/>
    <mergeCell ref="AC401:AC402"/>
    <mergeCell ref="G402:I402"/>
    <mergeCell ref="J402:L402"/>
    <mergeCell ref="M402:O402"/>
    <mergeCell ref="P402:R402"/>
    <mergeCell ref="H398:H399"/>
    <mergeCell ref="I398:I399"/>
    <mergeCell ref="J398:J399"/>
    <mergeCell ref="K398:K399"/>
    <mergeCell ref="L398:L399"/>
    <mergeCell ref="M398:M399"/>
    <mergeCell ref="N398:N399"/>
    <mergeCell ref="O398:O399"/>
    <mergeCell ref="T398:T399"/>
    <mergeCell ref="U398:U399"/>
    <mergeCell ref="V398:V399"/>
    <mergeCell ref="B390:F391"/>
    <mergeCell ref="G390:I390"/>
    <mergeCell ref="J390:L390"/>
    <mergeCell ref="M390:O390"/>
    <mergeCell ref="P390:R390"/>
    <mergeCell ref="S390:U391"/>
    <mergeCell ref="V390:V391"/>
    <mergeCell ref="AC390:AC391"/>
    <mergeCell ref="G391:I391"/>
    <mergeCell ref="J391:L391"/>
    <mergeCell ref="M391:O391"/>
    <mergeCell ref="P391:R391"/>
    <mergeCell ref="B392:B393"/>
    <mergeCell ref="G392:I393"/>
    <mergeCell ref="J392:J393"/>
    <mergeCell ref="AC392:AC393"/>
    <mergeCell ref="H394:H395"/>
    <mergeCell ref="I394:I395"/>
    <mergeCell ref="N394:N395"/>
    <mergeCell ref="O394:O395"/>
    <mergeCell ref="P394:P395"/>
    <mergeCell ref="Q394:Q395"/>
    <mergeCell ref="R394:R395"/>
    <mergeCell ref="S394:S395"/>
    <mergeCell ref="T394:T395"/>
    <mergeCell ref="U394:U395"/>
    <mergeCell ref="V394:V395"/>
    <mergeCell ref="H396:H397"/>
    <mergeCell ref="I396:I397"/>
    <mergeCell ref="J396:J397"/>
    <mergeCell ref="K396:K397"/>
    <mergeCell ref="L396:L397"/>
    <mergeCell ref="Q396:Q397"/>
    <mergeCell ref="R396:R397"/>
    <mergeCell ref="S396:S397"/>
    <mergeCell ref="T396:T397"/>
    <mergeCell ref="U396:U397"/>
    <mergeCell ref="V396:V397"/>
    <mergeCell ref="K392:K393"/>
    <mergeCell ref="L392:L393"/>
    <mergeCell ref="M392:M393"/>
    <mergeCell ref="N392:N393"/>
    <mergeCell ref="O392:O393"/>
    <mergeCell ref="P392:P393"/>
    <mergeCell ref="Q392:Q393"/>
    <mergeCell ref="R392:R393"/>
    <mergeCell ref="S392:S393"/>
    <mergeCell ref="T392:T393"/>
    <mergeCell ref="U392:U393"/>
    <mergeCell ref="V392:V393"/>
    <mergeCell ref="K89:K90"/>
    <mergeCell ref="J89:J90"/>
    <mergeCell ref="I89:I90"/>
    <mergeCell ref="H89:H90"/>
    <mergeCell ref="G89:G90"/>
    <mergeCell ref="B89:B90"/>
    <mergeCell ref="T387:T388"/>
    <mergeCell ref="U387:U388"/>
    <mergeCell ref="V387:V388"/>
    <mergeCell ref="AC387:AC388"/>
    <mergeCell ref="L387:L388"/>
    <mergeCell ref="M387:M388"/>
    <mergeCell ref="N387:N388"/>
    <mergeCell ref="O387:O388"/>
    <mergeCell ref="P387:R388"/>
    <mergeCell ref="S387:S388"/>
    <mergeCell ref="T385:T386"/>
    <mergeCell ref="U385:U386"/>
    <mergeCell ref="V385:V386"/>
    <mergeCell ref="AC385:AC386"/>
    <mergeCell ref="B387:B388"/>
    <mergeCell ref="G387:G388"/>
    <mergeCell ref="H387:H388"/>
    <mergeCell ref="I387:I388"/>
    <mergeCell ref="J387:J388"/>
    <mergeCell ref="K387:K388"/>
    <mergeCell ref="L385:L386"/>
    <mergeCell ref="M385:O386"/>
    <mergeCell ref="P385:P386"/>
    <mergeCell ref="Q385:Q386"/>
    <mergeCell ref="R385:R386"/>
    <mergeCell ref="S385:S386"/>
    <mergeCell ref="T383:T384"/>
    <mergeCell ref="U383:U384"/>
    <mergeCell ref="V383:V384"/>
    <mergeCell ref="AC383:AC384"/>
    <mergeCell ref="B385:B386"/>
    <mergeCell ref="G385:G386"/>
    <mergeCell ref="H385:H386"/>
    <mergeCell ref="I385:I386"/>
    <mergeCell ref="J385:J386"/>
    <mergeCell ref="K385:K386"/>
    <mergeCell ref="N383:N384"/>
    <mergeCell ref="O383:O384"/>
    <mergeCell ref="P383:P384"/>
    <mergeCell ref="Q383:Q384"/>
    <mergeCell ref="R383:R384"/>
    <mergeCell ref="S383:S384"/>
    <mergeCell ref="T381:T382"/>
    <mergeCell ref="U381:U382"/>
    <mergeCell ref="V381:V382"/>
    <mergeCell ref="AC381:AC382"/>
    <mergeCell ref="B383:B384"/>
    <mergeCell ref="G383:G384"/>
    <mergeCell ref="H383:H384"/>
    <mergeCell ref="I383:I384"/>
    <mergeCell ref="J383:L384"/>
    <mergeCell ref="M383:M384"/>
    <mergeCell ref="N381:N382"/>
    <mergeCell ref="O381:O382"/>
    <mergeCell ref="P381:P382"/>
    <mergeCell ref="Q381:Q382"/>
    <mergeCell ref="R381:R382"/>
    <mergeCell ref="S381:S382"/>
    <mergeCell ref="B381:B382"/>
    <mergeCell ref="G381:I382"/>
    <mergeCell ref="J381:J382"/>
    <mergeCell ref="K381:K382"/>
    <mergeCell ref="L381:L382"/>
    <mergeCell ref="M381:M382"/>
    <mergeCell ref="V379:V380"/>
    <mergeCell ref="AC379:AC380"/>
    <mergeCell ref="G380:I380"/>
    <mergeCell ref="J380:L380"/>
    <mergeCell ref="M380:O380"/>
    <mergeCell ref="P380:R380"/>
    <mergeCell ref="T376:T377"/>
    <mergeCell ref="U376:U377"/>
    <mergeCell ref="V376:V377"/>
    <mergeCell ref="AC376:AC377"/>
    <mergeCell ref="B379:F380"/>
    <mergeCell ref="G379:I379"/>
    <mergeCell ref="J379:L379"/>
    <mergeCell ref="M379:O379"/>
    <mergeCell ref="P379:R379"/>
    <mergeCell ref="S379:U380"/>
    <mergeCell ref="L376:L377"/>
    <mergeCell ref="M376:M377"/>
    <mergeCell ref="N376:N377"/>
    <mergeCell ref="O376:O377"/>
    <mergeCell ref="P376:R377"/>
    <mergeCell ref="S376:S377"/>
    <mergeCell ref="T374:T375"/>
    <mergeCell ref="U374:U375"/>
    <mergeCell ref="V374:V375"/>
    <mergeCell ref="AC374:AC375"/>
    <mergeCell ref="B376:B377"/>
    <mergeCell ref="G376:G377"/>
    <mergeCell ref="H376:H377"/>
    <mergeCell ref="I376:I377"/>
    <mergeCell ref="J376:J377"/>
    <mergeCell ref="K376:K377"/>
    <mergeCell ref="L374:L375"/>
    <mergeCell ref="M374:O375"/>
    <mergeCell ref="P374:P375"/>
    <mergeCell ref="Q374:Q375"/>
    <mergeCell ref="R374:R375"/>
    <mergeCell ref="S374:S375"/>
    <mergeCell ref="T372:T373"/>
    <mergeCell ref="U372:U373"/>
    <mergeCell ref="V372:V373"/>
    <mergeCell ref="AC372:AC373"/>
    <mergeCell ref="B374:B375"/>
    <mergeCell ref="G374:G375"/>
    <mergeCell ref="H374:H375"/>
    <mergeCell ref="I374:I375"/>
    <mergeCell ref="J374:J375"/>
    <mergeCell ref="K374:K375"/>
    <mergeCell ref="N372:N373"/>
    <mergeCell ref="O372:O373"/>
    <mergeCell ref="P372:P373"/>
    <mergeCell ref="Q372:Q373"/>
    <mergeCell ref="R372:R373"/>
    <mergeCell ref="S372:S373"/>
    <mergeCell ref="T370:T371"/>
    <mergeCell ref="U370:U371"/>
    <mergeCell ref="V370:V371"/>
    <mergeCell ref="AC370:AC371"/>
    <mergeCell ref="B372:B373"/>
    <mergeCell ref="G372:G373"/>
    <mergeCell ref="H372:H373"/>
    <mergeCell ref="I372:I373"/>
    <mergeCell ref="J372:L373"/>
    <mergeCell ref="M372:M373"/>
    <mergeCell ref="N370:N371"/>
    <mergeCell ref="O370:O371"/>
    <mergeCell ref="P370:P371"/>
    <mergeCell ref="Q370:Q371"/>
    <mergeCell ref="R370:R371"/>
    <mergeCell ref="S370:S371"/>
    <mergeCell ref="B370:B371"/>
    <mergeCell ref="G370:I371"/>
    <mergeCell ref="J370:J371"/>
    <mergeCell ref="K370:K371"/>
    <mergeCell ref="L370:L371"/>
    <mergeCell ref="M370:M371"/>
    <mergeCell ref="V368:V369"/>
    <mergeCell ref="AC368:AC369"/>
    <mergeCell ref="G369:I369"/>
    <mergeCell ref="J369:L369"/>
    <mergeCell ref="M369:O369"/>
    <mergeCell ref="P369:R369"/>
    <mergeCell ref="T365:T366"/>
    <mergeCell ref="U365:U366"/>
    <mergeCell ref="V365:V366"/>
    <mergeCell ref="AC365:AC366"/>
    <mergeCell ref="B368:F369"/>
    <mergeCell ref="G368:I368"/>
    <mergeCell ref="J368:L368"/>
    <mergeCell ref="M368:O368"/>
    <mergeCell ref="P368:R368"/>
    <mergeCell ref="S368:U369"/>
    <mergeCell ref="L365:L366"/>
    <mergeCell ref="M365:M366"/>
    <mergeCell ref="N365:N366"/>
    <mergeCell ref="O365:O366"/>
    <mergeCell ref="P365:R366"/>
    <mergeCell ref="S365:S366"/>
    <mergeCell ref="T363:T364"/>
    <mergeCell ref="U363:U364"/>
    <mergeCell ref="V363:V364"/>
    <mergeCell ref="AC363:AC364"/>
    <mergeCell ref="B365:B366"/>
    <mergeCell ref="G365:G366"/>
    <mergeCell ref="H365:H366"/>
    <mergeCell ref="I365:I366"/>
    <mergeCell ref="J365:J366"/>
    <mergeCell ref="K365:K366"/>
    <mergeCell ref="L363:L364"/>
    <mergeCell ref="M363:O364"/>
    <mergeCell ref="P363:P364"/>
    <mergeCell ref="Q363:Q364"/>
    <mergeCell ref="R363:R364"/>
    <mergeCell ref="S363:S364"/>
    <mergeCell ref="T361:T362"/>
    <mergeCell ref="U361:U362"/>
    <mergeCell ref="V361:V362"/>
    <mergeCell ref="AC361:AC362"/>
    <mergeCell ref="B363:B364"/>
    <mergeCell ref="G363:G364"/>
    <mergeCell ref="H363:H364"/>
    <mergeCell ref="I363:I364"/>
    <mergeCell ref="J363:J364"/>
    <mergeCell ref="K363:K364"/>
    <mergeCell ref="N361:N362"/>
    <mergeCell ref="O361:O362"/>
    <mergeCell ref="P361:P362"/>
    <mergeCell ref="Q361:Q362"/>
    <mergeCell ref="R361:R362"/>
    <mergeCell ref="S361:S362"/>
    <mergeCell ref="T359:T360"/>
    <mergeCell ref="U359:U360"/>
    <mergeCell ref="V359:V360"/>
    <mergeCell ref="AC359:AC360"/>
    <mergeCell ref="B361:B362"/>
    <mergeCell ref="G361:G362"/>
    <mergeCell ref="H361:H362"/>
    <mergeCell ref="I361:I362"/>
    <mergeCell ref="J361:L362"/>
    <mergeCell ref="M361:M362"/>
    <mergeCell ref="N359:N360"/>
    <mergeCell ref="O359:O360"/>
    <mergeCell ref="P359:P360"/>
    <mergeCell ref="Q359:Q360"/>
    <mergeCell ref="R359:R360"/>
    <mergeCell ref="S359:S360"/>
    <mergeCell ref="B359:B360"/>
    <mergeCell ref="G359:I360"/>
    <mergeCell ref="J359:J360"/>
    <mergeCell ref="K359:K360"/>
    <mergeCell ref="L359:L360"/>
    <mergeCell ref="M359:M360"/>
    <mergeCell ref="V357:V358"/>
    <mergeCell ref="AC357:AC358"/>
    <mergeCell ref="G358:I358"/>
    <mergeCell ref="J358:L358"/>
    <mergeCell ref="M358:O358"/>
    <mergeCell ref="P358:R358"/>
    <mergeCell ref="T354:T355"/>
    <mergeCell ref="U354:U355"/>
    <mergeCell ref="V354:V355"/>
    <mergeCell ref="AC354:AC355"/>
    <mergeCell ref="B357:F358"/>
    <mergeCell ref="G357:I357"/>
    <mergeCell ref="J357:L357"/>
    <mergeCell ref="M357:O357"/>
    <mergeCell ref="P357:R357"/>
    <mergeCell ref="S357:U358"/>
    <mergeCell ref="L354:L355"/>
    <mergeCell ref="M354:M355"/>
    <mergeCell ref="N354:N355"/>
    <mergeCell ref="O354:O355"/>
    <mergeCell ref="P354:R355"/>
    <mergeCell ref="S354:S355"/>
    <mergeCell ref="T352:T353"/>
    <mergeCell ref="U352:U353"/>
    <mergeCell ref="V352:V353"/>
    <mergeCell ref="AC352:AC353"/>
    <mergeCell ref="B354:B355"/>
    <mergeCell ref="G354:G355"/>
    <mergeCell ref="H354:H355"/>
    <mergeCell ref="I354:I355"/>
    <mergeCell ref="J354:J355"/>
    <mergeCell ref="K354:K355"/>
    <mergeCell ref="L352:L353"/>
    <mergeCell ref="M352:O353"/>
    <mergeCell ref="P352:P353"/>
    <mergeCell ref="Q352:Q353"/>
    <mergeCell ref="R352:R353"/>
    <mergeCell ref="S352:S353"/>
    <mergeCell ref="T350:T351"/>
    <mergeCell ref="U350:U351"/>
    <mergeCell ref="V350:V351"/>
    <mergeCell ref="AC350:AC351"/>
    <mergeCell ref="B352:B353"/>
    <mergeCell ref="G352:G353"/>
    <mergeCell ref="H352:H353"/>
    <mergeCell ref="I352:I353"/>
    <mergeCell ref="J352:J353"/>
    <mergeCell ref="K352:K353"/>
    <mergeCell ref="N350:N351"/>
    <mergeCell ref="O350:O351"/>
    <mergeCell ref="P350:P351"/>
    <mergeCell ref="Q350:Q351"/>
    <mergeCell ref="R350:R351"/>
    <mergeCell ref="S350:S351"/>
    <mergeCell ref="T348:T349"/>
    <mergeCell ref="U348:U349"/>
    <mergeCell ref="V348:V349"/>
    <mergeCell ref="AC348:AC349"/>
    <mergeCell ref="B350:B351"/>
    <mergeCell ref="G350:G351"/>
    <mergeCell ref="H350:H351"/>
    <mergeCell ref="I350:I351"/>
    <mergeCell ref="J350:L351"/>
    <mergeCell ref="M350:M351"/>
    <mergeCell ref="N348:N349"/>
    <mergeCell ref="O348:O349"/>
    <mergeCell ref="P348:P349"/>
    <mergeCell ref="Q348:Q349"/>
    <mergeCell ref="R348:R349"/>
    <mergeCell ref="S348:S349"/>
    <mergeCell ref="B348:B349"/>
    <mergeCell ref="G348:I349"/>
    <mergeCell ref="J348:J349"/>
    <mergeCell ref="K348:K349"/>
    <mergeCell ref="L348:L349"/>
    <mergeCell ref="M348:M349"/>
    <mergeCell ref="V346:V347"/>
    <mergeCell ref="AC346:AC347"/>
    <mergeCell ref="G347:I347"/>
    <mergeCell ref="J347:L347"/>
    <mergeCell ref="M347:O347"/>
    <mergeCell ref="P347:R347"/>
    <mergeCell ref="T343:T344"/>
    <mergeCell ref="U343:U344"/>
    <mergeCell ref="V343:V344"/>
    <mergeCell ref="AC343:AC344"/>
    <mergeCell ref="B346:F347"/>
    <mergeCell ref="G346:I346"/>
    <mergeCell ref="J346:L346"/>
    <mergeCell ref="M346:O346"/>
    <mergeCell ref="P346:R346"/>
    <mergeCell ref="S346:U347"/>
    <mergeCell ref="L343:L344"/>
    <mergeCell ref="M343:M344"/>
    <mergeCell ref="N343:N344"/>
    <mergeCell ref="O343:O344"/>
    <mergeCell ref="P343:R344"/>
    <mergeCell ref="S343:S344"/>
    <mergeCell ref="T341:T342"/>
    <mergeCell ref="U341:U342"/>
    <mergeCell ref="V341:V342"/>
    <mergeCell ref="AC341:AC342"/>
    <mergeCell ref="B343:B344"/>
    <mergeCell ref="G343:G344"/>
    <mergeCell ref="H343:H344"/>
    <mergeCell ref="I343:I344"/>
    <mergeCell ref="J343:J344"/>
    <mergeCell ref="K343:K344"/>
    <mergeCell ref="L341:L342"/>
    <mergeCell ref="M341:O342"/>
    <mergeCell ref="P341:P342"/>
    <mergeCell ref="Q341:Q342"/>
    <mergeCell ref="R341:R342"/>
    <mergeCell ref="S341:S342"/>
    <mergeCell ref="T339:T340"/>
    <mergeCell ref="U339:U340"/>
    <mergeCell ref="V339:V340"/>
    <mergeCell ref="AC339:AC340"/>
    <mergeCell ref="B341:B342"/>
    <mergeCell ref="G341:G342"/>
    <mergeCell ref="H341:H342"/>
    <mergeCell ref="I341:I342"/>
    <mergeCell ref="J341:J342"/>
    <mergeCell ref="K341:K342"/>
    <mergeCell ref="N339:N340"/>
    <mergeCell ref="O339:O340"/>
    <mergeCell ref="P339:P340"/>
    <mergeCell ref="Q339:Q340"/>
    <mergeCell ref="R339:R340"/>
    <mergeCell ref="S339:S340"/>
    <mergeCell ref="T337:T338"/>
    <mergeCell ref="U337:U338"/>
    <mergeCell ref="V337:V338"/>
    <mergeCell ref="AC337:AC338"/>
    <mergeCell ref="B339:B340"/>
    <mergeCell ref="G339:G340"/>
    <mergeCell ref="H339:H340"/>
    <mergeCell ref="I339:I340"/>
    <mergeCell ref="J339:L340"/>
    <mergeCell ref="M339:M340"/>
    <mergeCell ref="N337:N338"/>
    <mergeCell ref="O337:O338"/>
    <mergeCell ref="P337:P338"/>
    <mergeCell ref="Q337:Q338"/>
    <mergeCell ref="R337:R338"/>
    <mergeCell ref="S337:S338"/>
    <mergeCell ref="B337:B338"/>
    <mergeCell ref="G337:I338"/>
    <mergeCell ref="J337:J338"/>
    <mergeCell ref="K337:K338"/>
    <mergeCell ref="L337:L338"/>
    <mergeCell ref="M337:M338"/>
    <mergeCell ref="V335:V336"/>
    <mergeCell ref="AC335:AC336"/>
    <mergeCell ref="G336:I336"/>
    <mergeCell ref="J336:L336"/>
    <mergeCell ref="M336:O336"/>
    <mergeCell ref="P336:R336"/>
    <mergeCell ref="T332:T333"/>
    <mergeCell ref="U332:U333"/>
    <mergeCell ref="V332:V333"/>
    <mergeCell ref="AC332:AC333"/>
    <mergeCell ref="B335:F336"/>
    <mergeCell ref="G335:I335"/>
    <mergeCell ref="J335:L335"/>
    <mergeCell ref="M335:O335"/>
    <mergeCell ref="P335:R335"/>
    <mergeCell ref="S335:U336"/>
    <mergeCell ref="L332:L333"/>
    <mergeCell ref="M332:M333"/>
    <mergeCell ref="N332:N333"/>
    <mergeCell ref="O332:O333"/>
    <mergeCell ref="P332:R333"/>
    <mergeCell ref="S332:S333"/>
    <mergeCell ref="T330:T331"/>
    <mergeCell ref="U330:U331"/>
    <mergeCell ref="V330:V331"/>
    <mergeCell ref="AC330:AC331"/>
    <mergeCell ref="B332:B333"/>
    <mergeCell ref="G332:G333"/>
    <mergeCell ref="H332:H333"/>
    <mergeCell ref="I332:I333"/>
    <mergeCell ref="J332:J333"/>
    <mergeCell ref="K332:K333"/>
    <mergeCell ref="L330:L331"/>
    <mergeCell ref="M330:O331"/>
    <mergeCell ref="P330:P331"/>
    <mergeCell ref="Q330:Q331"/>
    <mergeCell ref="R330:R331"/>
    <mergeCell ref="S330:S331"/>
    <mergeCell ref="T328:T329"/>
    <mergeCell ref="U328:U329"/>
    <mergeCell ref="V328:V329"/>
    <mergeCell ref="AC328:AC329"/>
    <mergeCell ref="B330:B331"/>
    <mergeCell ref="G330:G331"/>
    <mergeCell ref="H330:H331"/>
    <mergeCell ref="I330:I331"/>
    <mergeCell ref="J330:J331"/>
    <mergeCell ref="K330:K331"/>
    <mergeCell ref="N328:N329"/>
    <mergeCell ref="O328:O329"/>
    <mergeCell ref="P328:P329"/>
    <mergeCell ref="Q328:Q329"/>
    <mergeCell ref="R328:R329"/>
    <mergeCell ref="S328:S329"/>
    <mergeCell ref="T326:T327"/>
    <mergeCell ref="U326:U327"/>
    <mergeCell ref="V326:V327"/>
    <mergeCell ref="AC326:AC327"/>
    <mergeCell ref="B328:B329"/>
    <mergeCell ref="G328:G329"/>
    <mergeCell ref="H328:H329"/>
    <mergeCell ref="I328:I329"/>
    <mergeCell ref="J328:L329"/>
    <mergeCell ref="M328:M329"/>
    <mergeCell ref="N326:N327"/>
    <mergeCell ref="O326:O327"/>
    <mergeCell ref="P326:P327"/>
    <mergeCell ref="Q326:Q327"/>
    <mergeCell ref="R326:R327"/>
    <mergeCell ref="S326:S327"/>
    <mergeCell ref="B326:B327"/>
    <mergeCell ref="G326:I327"/>
    <mergeCell ref="J326:J327"/>
    <mergeCell ref="K326:K327"/>
    <mergeCell ref="L326:L327"/>
    <mergeCell ref="M326:M327"/>
    <mergeCell ref="V324:V325"/>
    <mergeCell ref="AC324:AC325"/>
    <mergeCell ref="G325:I325"/>
    <mergeCell ref="J325:L325"/>
    <mergeCell ref="M325:O325"/>
    <mergeCell ref="P325:R325"/>
    <mergeCell ref="T321:T322"/>
    <mergeCell ref="U321:U322"/>
    <mergeCell ref="V321:V322"/>
    <mergeCell ref="AC321:AC322"/>
    <mergeCell ref="B324:F325"/>
    <mergeCell ref="G324:I324"/>
    <mergeCell ref="J324:L324"/>
    <mergeCell ref="M324:O324"/>
    <mergeCell ref="P324:R324"/>
    <mergeCell ref="S324:U325"/>
    <mergeCell ref="L321:L322"/>
    <mergeCell ref="M321:M322"/>
    <mergeCell ref="N321:N322"/>
    <mergeCell ref="O321:O322"/>
    <mergeCell ref="P321:R322"/>
    <mergeCell ref="S321:S322"/>
    <mergeCell ref="T319:T320"/>
    <mergeCell ref="U319:U320"/>
    <mergeCell ref="V319:V320"/>
    <mergeCell ref="AC319:AC320"/>
    <mergeCell ref="B321:B322"/>
    <mergeCell ref="G321:G322"/>
    <mergeCell ref="H321:H322"/>
    <mergeCell ref="I321:I322"/>
    <mergeCell ref="J321:J322"/>
    <mergeCell ref="K321:K322"/>
    <mergeCell ref="L319:L320"/>
    <mergeCell ref="M319:O320"/>
    <mergeCell ref="P319:P320"/>
    <mergeCell ref="Q319:Q320"/>
    <mergeCell ref="R319:R320"/>
    <mergeCell ref="S319:S320"/>
    <mergeCell ref="T317:T318"/>
    <mergeCell ref="U317:U318"/>
    <mergeCell ref="V317:V318"/>
    <mergeCell ref="AC317:AC318"/>
    <mergeCell ref="B319:B320"/>
    <mergeCell ref="G319:G320"/>
    <mergeCell ref="H319:H320"/>
    <mergeCell ref="I319:I320"/>
    <mergeCell ref="J319:J320"/>
    <mergeCell ref="K319:K320"/>
    <mergeCell ref="N317:N318"/>
    <mergeCell ref="O317:O318"/>
    <mergeCell ref="P317:P318"/>
    <mergeCell ref="Q317:Q318"/>
    <mergeCell ref="R317:R318"/>
    <mergeCell ref="S317:S318"/>
    <mergeCell ref="T315:T316"/>
    <mergeCell ref="U315:U316"/>
    <mergeCell ref="V315:V316"/>
    <mergeCell ref="AC315:AC316"/>
    <mergeCell ref="B317:B318"/>
    <mergeCell ref="G317:G318"/>
    <mergeCell ref="H317:H318"/>
    <mergeCell ref="I317:I318"/>
    <mergeCell ref="J317:L318"/>
    <mergeCell ref="M317:M318"/>
    <mergeCell ref="N315:N316"/>
    <mergeCell ref="O315:O316"/>
    <mergeCell ref="P315:P316"/>
    <mergeCell ref="Q315:Q316"/>
    <mergeCell ref="R315:R316"/>
    <mergeCell ref="S315:S316"/>
    <mergeCell ref="B315:B316"/>
    <mergeCell ref="G315:I316"/>
    <mergeCell ref="J315:J316"/>
    <mergeCell ref="K315:K316"/>
    <mergeCell ref="L315:L316"/>
    <mergeCell ref="M315:M316"/>
    <mergeCell ref="V313:V314"/>
    <mergeCell ref="AC313:AC314"/>
    <mergeCell ref="G314:I314"/>
    <mergeCell ref="J314:L314"/>
    <mergeCell ref="M314:O314"/>
    <mergeCell ref="P314:R314"/>
    <mergeCell ref="T310:T311"/>
    <mergeCell ref="U310:U311"/>
    <mergeCell ref="V310:V311"/>
    <mergeCell ref="AC310:AC311"/>
    <mergeCell ref="B313:F314"/>
    <mergeCell ref="G313:I313"/>
    <mergeCell ref="J313:L313"/>
    <mergeCell ref="M313:O313"/>
    <mergeCell ref="P313:R313"/>
    <mergeCell ref="S313:U314"/>
    <mergeCell ref="L310:L311"/>
    <mergeCell ref="M310:M311"/>
    <mergeCell ref="N310:N311"/>
    <mergeCell ref="O310:O311"/>
    <mergeCell ref="P310:R311"/>
    <mergeCell ref="S310:S311"/>
    <mergeCell ref="T308:T309"/>
    <mergeCell ref="U308:U309"/>
    <mergeCell ref="V308:V309"/>
    <mergeCell ref="AC308:AC309"/>
    <mergeCell ref="B310:B311"/>
    <mergeCell ref="G310:G311"/>
    <mergeCell ref="H310:H311"/>
    <mergeCell ref="I310:I311"/>
    <mergeCell ref="J310:J311"/>
    <mergeCell ref="K310:K311"/>
    <mergeCell ref="L308:L309"/>
    <mergeCell ref="M308:O309"/>
    <mergeCell ref="P308:P309"/>
    <mergeCell ref="Q308:Q309"/>
    <mergeCell ref="R308:R309"/>
    <mergeCell ref="S308:S309"/>
    <mergeCell ref="T306:T307"/>
    <mergeCell ref="U306:U307"/>
    <mergeCell ref="V306:V307"/>
    <mergeCell ref="AC306:AC307"/>
    <mergeCell ref="B308:B309"/>
    <mergeCell ref="G308:G309"/>
    <mergeCell ref="H308:H309"/>
    <mergeCell ref="I308:I309"/>
    <mergeCell ref="J308:J309"/>
    <mergeCell ref="K308:K309"/>
    <mergeCell ref="N306:N307"/>
    <mergeCell ref="O306:O307"/>
    <mergeCell ref="P306:P307"/>
    <mergeCell ref="Q306:Q307"/>
    <mergeCell ref="R306:R307"/>
    <mergeCell ref="S306:S307"/>
    <mergeCell ref="T304:T305"/>
    <mergeCell ref="U304:U305"/>
    <mergeCell ref="V304:V305"/>
    <mergeCell ref="AC304:AC305"/>
    <mergeCell ref="B306:B307"/>
    <mergeCell ref="G306:G307"/>
    <mergeCell ref="H306:H307"/>
    <mergeCell ref="I306:I307"/>
    <mergeCell ref="J306:L307"/>
    <mergeCell ref="M306:M307"/>
    <mergeCell ref="N304:N305"/>
    <mergeCell ref="O304:O305"/>
    <mergeCell ref="P304:P305"/>
    <mergeCell ref="Q304:Q305"/>
    <mergeCell ref="R304:R305"/>
    <mergeCell ref="S304:S305"/>
    <mergeCell ref="B304:B305"/>
    <mergeCell ref="G304:I305"/>
    <mergeCell ref="J304:J305"/>
    <mergeCell ref="K304:K305"/>
    <mergeCell ref="L304:L305"/>
    <mergeCell ref="M304:M305"/>
    <mergeCell ref="V302:V303"/>
    <mergeCell ref="AC302:AC303"/>
    <mergeCell ref="G303:I303"/>
    <mergeCell ref="J303:L303"/>
    <mergeCell ref="M303:O303"/>
    <mergeCell ref="P303:R303"/>
    <mergeCell ref="T299:T300"/>
    <mergeCell ref="U299:U300"/>
    <mergeCell ref="V299:V300"/>
    <mergeCell ref="AC299:AC300"/>
    <mergeCell ref="B302:F303"/>
    <mergeCell ref="G302:I302"/>
    <mergeCell ref="J302:L302"/>
    <mergeCell ref="M302:O302"/>
    <mergeCell ref="P302:R302"/>
    <mergeCell ref="S302:U303"/>
    <mergeCell ref="L299:L300"/>
    <mergeCell ref="M299:M300"/>
    <mergeCell ref="N299:N300"/>
    <mergeCell ref="O299:O300"/>
    <mergeCell ref="P299:R300"/>
    <mergeCell ref="S299:S300"/>
    <mergeCell ref="T297:T298"/>
    <mergeCell ref="U297:U298"/>
    <mergeCell ref="V297:V298"/>
    <mergeCell ref="AC297:AC298"/>
    <mergeCell ref="B299:B300"/>
    <mergeCell ref="G299:G300"/>
    <mergeCell ref="H299:H300"/>
    <mergeCell ref="I299:I300"/>
    <mergeCell ref="J299:J300"/>
    <mergeCell ref="K299:K300"/>
    <mergeCell ref="L297:L298"/>
    <mergeCell ref="M297:O298"/>
    <mergeCell ref="P297:P298"/>
    <mergeCell ref="Q297:Q298"/>
    <mergeCell ref="R297:R298"/>
    <mergeCell ref="S297:S298"/>
    <mergeCell ref="T295:T296"/>
    <mergeCell ref="U295:U296"/>
    <mergeCell ref="V295:V296"/>
    <mergeCell ref="AC295:AC296"/>
    <mergeCell ref="B297:B298"/>
    <mergeCell ref="G297:G298"/>
    <mergeCell ref="H297:H298"/>
    <mergeCell ref="I297:I298"/>
    <mergeCell ref="J297:J298"/>
    <mergeCell ref="K297:K298"/>
    <mergeCell ref="N295:N296"/>
    <mergeCell ref="O295:O296"/>
    <mergeCell ref="P295:P296"/>
    <mergeCell ref="Q295:Q296"/>
    <mergeCell ref="R295:R296"/>
    <mergeCell ref="S295:S296"/>
    <mergeCell ref="T293:T294"/>
    <mergeCell ref="U293:U294"/>
    <mergeCell ref="V293:V294"/>
    <mergeCell ref="AC293:AC294"/>
    <mergeCell ref="B295:B296"/>
    <mergeCell ref="G295:G296"/>
    <mergeCell ref="H295:H296"/>
    <mergeCell ref="I295:I296"/>
    <mergeCell ref="J295:L296"/>
    <mergeCell ref="M295:M296"/>
    <mergeCell ref="N293:N294"/>
    <mergeCell ref="O293:O294"/>
    <mergeCell ref="P293:P294"/>
    <mergeCell ref="Q293:Q294"/>
    <mergeCell ref="R293:R294"/>
    <mergeCell ref="S293:S294"/>
    <mergeCell ref="B293:B294"/>
    <mergeCell ref="G293:I294"/>
    <mergeCell ref="J293:J294"/>
    <mergeCell ref="K293:K294"/>
    <mergeCell ref="L293:L294"/>
    <mergeCell ref="M293:M294"/>
    <mergeCell ref="V291:V292"/>
    <mergeCell ref="AC291:AC292"/>
    <mergeCell ref="G292:I292"/>
    <mergeCell ref="J292:L292"/>
    <mergeCell ref="M292:O292"/>
    <mergeCell ref="P292:R292"/>
    <mergeCell ref="T288:T289"/>
    <mergeCell ref="U288:U289"/>
    <mergeCell ref="V288:V289"/>
    <mergeCell ref="AC288:AC289"/>
    <mergeCell ref="B291:F292"/>
    <mergeCell ref="G291:I291"/>
    <mergeCell ref="J291:L291"/>
    <mergeCell ref="M291:O291"/>
    <mergeCell ref="P291:R291"/>
    <mergeCell ref="S291:U292"/>
    <mergeCell ref="L288:L289"/>
    <mergeCell ref="M288:M289"/>
    <mergeCell ref="N288:N289"/>
    <mergeCell ref="O288:O289"/>
    <mergeCell ref="P288:R289"/>
    <mergeCell ref="S288:S289"/>
    <mergeCell ref="T286:T287"/>
    <mergeCell ref="U286:U287"/>
    <mergeCell ref="V286:V287"/>
    <mergeCell ref="AC286:AC287"/>
    <mergeCell ref="B288:B289"/>
    <mergeCell ref="G288:G289"/>
    <mergeCell ref="H288:H289"/>
    <mergeCell ref="I288:I289"/>
    <mergeCell ref="J288:J289"/>
    <mergeCell ref="K288:K289"/>
    <mergeCell ref="L286:L287"/>
    <mergeCell ref="M286:O287"/>
    <mergeCell ref="P286:P287"/>
    <mergeCell ref="Q286:Q287"/>
    <mergeCell ref="R286:R287"/>
    <mergeCell ref="S286:S287"/>
    <mergeCell ref="T284:T285"/>
    <mergeCell ref="U284:U285"/>
    <mergeCell ref="V284:V285"/>
    <mergeCell ref="AC284:AC285"/>
    <mergeCell ref="B286:B287"/>
    <mergeCell ref="G286:G287"/>
    <mergeCell ref="H286:H287"/>
    <mergeCell ref="I286:I287"/>
    <mergeCell ref="J286:J287"/>
    <mergeCell ref="K286:K287"/>
    <mergeCell ref="N284:N285"/>
    <mergeCell ref="O284:O285"/>
    <mergeCell ref="P284:P285"/>
    <mergeCell ref="Q284:Q285"/>
    <mergeCell ref="R284:R285"/>
    <mergeCell ref="S284:S285"/>
    <mergeCell ref="T282:T283"/>
    <mergeCell ref="U282:U283"/>
    <mergeCell ref="V282:V283"/>
    <mergeCell ref="AC282:AC283"/>
    <mergeCell ref="B284:B285"/>
    <mergeCell ref="G284:G285"/>
    <mergeCell ref="H284:H285"/>
    <mergeCell ref="I284:I285"/>
    <mergeCell ref="J284:L285"/>
    <mergeCell ref="M284:M285"/>
    <mergeCell ref="N282:N283"/>
    <mergeCell ref="O282:O283"/>
    <mergeCell ref="P282:P283"/>
    <mergeCell ref="Q282:Q283"/>
    <mergeCell ref="R282:R283"/>
    <mergeCell ref="S282:S283"/>
    <mergeCell ref="B282:B283"/>
    <mergeCell ref="G282:I283"/>
    <mergeCell ref="J282:J283"/>
    <mergeCell ref="K282:K283"/>
    <mergeCell ref="L282:L283"/>
    <mergeCell ref="M282:M283"/>
    <mergeCell ref="V280:V281"/>
    <mergeCell ref="AC280:AC281"/>
    <mergeCell ref="G281:I281"/>
    <mergeCell ref="J281:L281"/>
    <mergeCell ref="M281:O281"/>
    <mergeCell ref="P281:R281"/>
    <mergeCell ref="T277:T278"/>
    <mergeCell ref="U277:U278"/>
    <mergeCell ref="V277:V278"/>
    <mergeCell ref="AC277:AC278"/>
    <mergeCell ref="B280:F281"/>
    <mergeCell ref="G280:I280"/>
    <mergeCell ref="J280:L280"/>
    <mergeCell ref="M280:O280"/>
    <mergeCell ref="P280:R280"/>
    <mergeCell ref="S280:U281"/>
    <mergeCell ref="L277:L278"/>
    <mergeCell ref="M277:M278"/>
    <mergeCell ref="N277:N278"/>
    <mergeCell ref="O277:O278"/>
    <mergeCell ref="P277:R278"/>
    <mergeCell ref="S277:S278"/>
    <mergeCell ref="T275:T276"/>
    <mergeCell ref="U275:U276"/>
    <mergeCell ref="V275:V276"/>
    <mergeCell ref="AC275:AC276"/>
    <mergeCell ref="B277:B278"/>
    <mergeCell ref="G277:G278"/>
    <mergeCell ref="H277:H278"/>
    <mergeCell ref="I277:I278"/>
    <mergeCell ref="J277:J278"/>
    <mergeCell ref="K277:K278"/>
    <mergeCell ref="L275:L276"/>
    <mergeCell ref="M275:O276"/>
    <mergeCell ref="P275:P276"/>
    <mergeCell ref="Q275:Q276"/>
    <mergeCell ref="R275:R276"/>
    <mergeCell ref="S275:S276"/>
    <mergeCell ref="T273:T274"/>
    <mergeCell ref="U273:U274"/>
    <mergeCell ref="V273:V274"/>
    <mergeCell ref="AC273:AC274"/>
    <mergeCell ref="B275:B276"/>
    <mergeCell ref="G275:G276"/>
    <mergeCell ref="H275:H276"/>
    <mergeCell ref="I275:I276"/>
    <mergeCell ref="J275:J276"/>
    <mergeCell ref="K275:K276"/>
    <mergeCell ref="N273:N274"/>
    <mergeCell ref="O273:O274"/>
    <mergeCell ref="P273:P274"/>
    <mergeCell ref="Q273:Q274"/>
    <mergeCell ref="R273:R274"/>
    <mergeCell ref="S273:S274"/>
    <mergeCell ref="T271:T272"/>
    <mergeCell ref="U271:U272"/>
    <mergeCell ref="V271:V272"/>
    <mergeCell ref="AC271:AC272"/>
    <mergeCell ref="B273:B274"/>
    <mergeCell ref="G273:G274"/>
    <mergeCell ref="H273:H274"/>
    <mergeCell ref="I273:I274"/>
    <mergeCell ref="J273:L274"/>
    <mergeCell ref="M273:M274"/>
    <mergeCell ref="N271:N272"/>
    <mergeCell ref="O271:O272"/>
    <mergeCell ref="P271:P272"/>
    <mergeCell ref="Q271:Q272"/>
    <mergeCell ref="R271:R272"/>
    <mergeCell ref="S271:S272"/>
    <mergeCell ref="B271:B272"/>
    <mergeCell ref="G271:I272"/>
    <mergeCell ref="J271:J272"/>
    <mergeCell ref="K271:K272"/>
    <mergeCell ref="L271:L272"/>
    <mergeCell ref="M271:M272"/>
    <mergeCell ref="V269:V270"/>
    <mergeCell ref="AC269:AC270"/>
    <mergeCell ref="G270:I270"/>
    <mergeCell ref="J270:L270"/>
    <mergeCell ref="M270:O270"/>
    <mergeCell ref="P270:R270"/>
    <mergeCell ref="T266:T267"/>
    <mergeCell ref="U266:U267"/>
    <mergeCell ref="V266:V267"/>
    <mergeCell ref="AC266:AC267"/>
    <mergeCell ref="B269:F270"/>
    <mergeCell ref="G269:I269"/>
    <mergeCell ref="J269:L269"/>
    <mergeCell ref="M269:O269"/>
    <mergeCell ref="P269:R269"/>
    <mergeCell ref="S269:U270"/>
    <mergeCell ref="L266:L267"/>
    <mergeCell ref="M266:M267"/>
    <mergeCell ref="N266:N267"/>
    <mergeCell ref="O266:O267"/>
    <mergeCell ref="P266:R267"/>
    <mergeCell ref="S266:S267"/>
    <mergeCell ref="T264:T265"/>
    <mergeCell ref="U264:U265"/>
    <mergeCell ref="V264:V265"/>
    <mergeCell ref="AC264:AC265"/>
    <mergeCell ref="B266:B267"/>
    <mergeCell ref="G266:G267"/>
    <mergeCell ref="H266:H267"/>
    <mergeCell ref="I266:I267"/>
    <mergeCell ref="J266:J267"/>
    <mergeCell ref="K266:K267"/>
    <mergeCell ref="L264:L265"/>
    <mergeCell ref="M264:O265"/>
    <mergeCell ref="P264:P265"/>
    <mergeCell ref="Q264:Q265"/>
    <mergeCell ref="R264:R265"/>
    <mergeCell ref="S264:S265"/>
    <mergeCell ref="T262:T263"/>
    <mergeCell ref="U262:U263"/>
    <mergeCell ref="V262:V263"/>
    <mergeCell ref="AC262:AC263"/>
    <mergeCell ref="B264:B265"/>
    <mergeCell ref="G264:G265"/>
    <mergeCell ref="H264:H265"/>
    <mergeCell ref="I264:I265"/>
    <mergeCell ref="J264:J265"/>
    <mergeCell ref="K264:K265"/>
    <mergeCell ref="N262:N263"/>
    <mergeCell ref="O262:O263"/>
    <mergeCell ref="P262:P263"/>
    <mergeCell ref="Q262:Q263"/>
    <mergeCell ref="R262:R263"/>
    <mergeCell ref="S262:S263"/>
    <mergeCell ref="T260:T261"/>
    <mergeCell ref="U260:U261"/>
    <mergeCell ref="V260:V261"/>
    <mergeCell ref="AC260:AC261"/>
    <mergeCell ref="B262:B263"/>
    <mergeCell ref="G262:G263"/>
    <mergeCell ref="H262:H263"/>
    <mergeCell ref="I262:I263"/>
    <mergeCell ref="J262:L263"/>
    <mergeCell ref="M262:M263"/>
    <mergeCell ref="N260:N261"/>
    <mergeCell ref="O260:O261"/>
    <mergeCell ref="P260:P261"/>
    <mergeCell ref="Q260:Q261"/>
    <mergeCell ref="R260:R261"/>
    <mergeCell ref="S260:S261"/>
    <mergeCell ref="B260:B261"/>
    <mergeCell ref="G260:I261"/>
    <mergeCell ref="J260:J261"/>
    <mergeCell ref="K260:K261"/>
    <mergeCell ref="L260:L261"/>
    <mergeCell ref="M260:M261"/>
    <mergeCell ref="V258:V259"/>
    <mergeCell ref="AC258:AC259"/>
    <mergeCell ref="G259:I259"/>
    <mergeCell ref="J259:L259"/>
    <mergeCell ref="M259:O259"/>
    <mergeCell ref="P259:R259"/>
    <mergeCell ref="T255:T256"/>
    <mergeCell ref="U255:U256"/>
    <mergeCell ref="V255:V256"/>
    <mergeCell ref="AC255:AC256"/>
    <mergeCell ref="B258:F259"/>
    <mergeCell ref="G258:I258"/>
    <mergeCell ref="J258:L258"/>
    <mergeCell ref="M258:O258"/>
    <mergeCell ref="P258:R258"/>
    <mergeCell ref="S258:U259"/>
    <mergeCell ref="L255:L256"/>
    <mergeCell ref="M255:M256"/>
    <mergeCell ref="N255:N256"/>
    <mergeCell ref="O255:O256"/>
    <mergeCell ref="P255:R256"/>
    <mergeCell ref="S255:S256"/>
    <mergeCell ref="T253:T254"/>
    <mergeCell ref="U253:U254"/>
    <mergeCell ref="V253:V254"/>
    <mergeCell ref="AC253:AC254"/>
    <mergeCell ref="B255:B256"/>
    <mergeCell ref="G255:G256"/>
    <mergeCell ref="H255:H256"/>
    <mergeCell ref="I255:I256"/>
    <mergeCell ref="J255:J256"/>
    <mergeCell ref="K255:K256"/>
    <mergeCell ref="L253:L254"/>
    <mergeCell ref="M253:O254"/>
    <mergeCell ref="P253:P254"/>
    <mergeCell ref="Q253:Q254"/>
    <mergeCell ref="R253:R254"/>
    <mergeCell ref="S253:S254"/>
    <mergeCell ref="T251:T252"/>
    <mergeCell ref="U251:U252"/>
    <mergeCell ref="V251:V252"/>
    <mergeCell ref="AC251:AC252"/>
    <mergeCell ref="B253:B254"/>
    <mergeCell ref="G253:G254"/>
    <mergeCell ref="H253:H254"/>
    <mergeCell ref="I253:I254"/>
    <mergeCell ref="J253:J254"/>
    <mergeCell ref="K253:K254"/>
    <mergeCell ref="N251:N252"/>
    <mergeCell ref="O251:O252"/>
    <mergeCell ref="P251:P252"/>
    <mergeCell ref="Q251:Q252"/>
    <mergeCell ref="R251:R252"/>
    <mergeCell ref="S251:S252"/>
    <mergeCell ref="T249:T250"/>
    <mergeCell ref="U249:U250"/>
    <mergeCell ref="V249:V250"/>
    <mergeCell ref="AC249:AC250"/>
    <mergeCell ref="B251:B252"/>
    <mergeCell ref="G251:G252"/>
    <mergeCell ref="H251:H252"/>
    <mergeCell ref="I251:I252"/>
    <mergeCell ref="J251:L252"/>
    <mergeCell ref="M251:M252"/>
    <mergeCell ref="N249:N250"/>
    <mergeCell ref="O249:O250"/>
    <mergeCell ref="P249:P250"/>
    <mergeCell ref="Q249:Q250"/>
    <mergeCell ref="R249:R250"/>
    <mergeCell ref="S249:S250"/>
    <mergeCell ref="B249:B250"/>
    <mergeCell ref="G249:I250"/>
    <mergeCell ref="J249:J250"/>
    <mergeCell ref="K249:K250"/>
    <mergeCell ref="L249:L250"/>
    <mergeCell ref="M249:M250"/>
    <mergeCell ref="V247:V248"/>
    <mergeCell ref="AC247:AC248"/>
    <mergeCell ref="G248:I248"/>
    <mergeCell ref="J248:L248"/>
    <mergeCell ref="M248:O248"/>
    <mergeCell ref="P248:R248"/>
    <mergeCell ref="T244:T245"/>
    <mergeCell ref="U244:U245"/>
    <mergeCell ref="V244:V245"/>
    <mergeCell ref="AC244:AC245"/>
    <mergeCell ref="B247:F248"/>
    <mergeCell ref="G247:I247"/>
    <mergeCell ref="J247:L247"/>
    <mergeCell ref="M247:O247"/>
    <mergeCell ref="P247:R247"/>
    <mergeCell ref="S247:U248"/>
    <mergeCell ref="L244:L245"/>
    <mergeCell ref="M244:M245"/>
    <mergeCell ref="N244:N245"/>
    <mergeCell ref="O244:O245"/>
    <mergeCell ref="P244:R245"/>
    <mergeCell ref="S244:S245"/>
    <mergeCell ref="T242:T243"/>
    <mergeCell ref="U242:U243"/>
    <mergeCell ref="V242:V243"/>
    <mergeCell ref="AC242:AC243"/>
    <mergeCell ref="B244:B245"/>
    <mergeCell ref="G244:G245"/>
    <mergeCell ref="H244:H245"/>
    <mergeCell ref="I244:I245"/>
    <mergeCell ref="J244:J245"/>
    <mergeCell ref="K244:K245"/>
    <mergeCell ref="L242:L243"/>
    <mergeCell ref="M242:O243"/>
    <mergeCell ref="P242:P243"/>
    <mergeCell ref="Q242:Q243"/>
    <mergeCell ref="R242:R243"/>
    <mergeCell ref="S242:S243"/>
    <mergeCell ref="T240:T241"/>
    <mergeCell ref="U240:U241"/>
    <mergeCell ref="V240:V241"/>
    <mergeCell ref="AC240:AC241"/>
    <mergeCell ref="B242:B243"/>
    <mergeCell ref="G242:G243"/>
    <mergeCell ref="H242:H243"/>
    <mergeCell ref="I242:I243"/>
    <mergeCell ref="J242:J243"/>
    <mergeCell ref="K242:K243"/>
    <mergeCell ref="N240:N241"/>
    <mergeCell ref="O240:O241"/>
    <mergeCell ref="P240:P241"/>
    <mergeCell ref="Q240:Q241"/>
    <mergeCell ref="R240:R241"/>
    <mergeCell ref="S240:S241"/>
    <mergeCell ref="T238:T239"/>
    <mergeCell ref="U238:U239"/>
    <mergeCell ref="V238:V239"/>
    <mergeCell ref="AC238:AC239"/>
    <mergeCell ref="B240:B241"/>
    <mergeCell ref="G240:G241"/>
    <mergeCell ref="H240:H241"/>
    <mergeCell ref="I240:I241"/>
    <mergeCell ref="J240:L241"/>
    <mergeCell ref="M240:M241"/>
    <mergeCell ref="N238:N239"/>
    <mergeCell ref="O238:O239"/>
    <mergeCell ref="P238:P239"/>
    <mergeCell ref="Q238:Q239"/>
    <mergeCell ref="R238:R239"/>
    <mergeCell ref="S238:S239"/>
    <mergeCell ref="B238:B239"/>
    <mergeCell ref="G238:I239"/>
    <mergeCell ref="J238:J239"/>
    <mergeCell ref="K238:K239"/>
    <mergeCell ref="L238:L239"/>
    <mergeCell ref="M238:M239"/>
    <mergeCell ref="V236:V237"/>
    <mergeCell ref="AC236:AC237"/>
    <mergeCell ref="G237:I237"/>
    <mergeCell ref="J237:L237"/>
    <mergeCell ref="M237:O237"/>
    <mergeCell ref="P237:R237"/>
    <mergeCell ref="T233:T234"/>
    <mergeCell ref="U233:U234"/>
    <mergeCell ref="V233:V234"/>
    <mergeCell ref="AC233:AC234"/>
    <mergeCell ref="B236:F237"/>
    <mergeCell ref="G236:I236"/>
    <mergeCell ref="J236:L236"/>
    <mergeCell ref="M236:O236"/>
    <mergeCell ref="P236:R236"/>
    <mergeCell ref="S236:U237"/>
    <mergeCell ref="L233:L234"/>
    <mergeCell ref="M233:M234"/>
    <mergeCell ref="N233:N234"/>
    <mergeCell ref="O233:O234"/>
    <mergeCell ref="P233:R234"/>
    <mergeCell ref="S233:S234"/>
    <mergeCell ref="T231:T232"/>
    <mergeCell ref="U231:U232"/>
    <mergeCell ref="V231:V232"/>
    <mergeCell ref="AC231:AC232"/>
    <mergeCell ref="B233:B234"/>
    <mergeCell ref="G233:G234"/>
    <mergeCell ref="H233:H234"/>
    <mergeCell ref="I233:I234"/>
    <mergeCell ref="J233:J234"/>
    <mergeCell ref="K233:K234"/>
    <mergeCell ref="L231:L232"/>
    <mergeCell ref="M231:O232"/>
    <mergeCell ref="P231:P232"/>
    <mergeCell ref="Q231:Q232"/>
    <mergeCell ref="R231:R232"/>
    <mergeCell ref="S231:S232"/>
    <mergeCell ref="T229:T230"/>
    <mergeCell ref="U229:U230"/>
    <mergeCell ref="V229:V230"/>
    <mergeCell ref="AC229:AC230"/>
    <mergeCell ref="B231:B232"/>
    <mergeCell ref="G231:G232"/>
    <mergeCell ref="H231:H232"/>
    <mergeCell ref="I231:I232"/>
    <mergeCell ref="J231:J232"/>
    <mergeCell ref="K231:K232"/>
    <mergeCell ref="N229:N230"/>
    <mergeCell ref="O229:O230"/>
    <mergeCell ref="P229:P230"/>
    <mergeCell ref="Q229:Q230"/>
    <mergeCell ref="R229:R230"/>
    <mergeCell ref="S229:S230"/>
    <mergeCell ref="T227:T228"/>
    <mergeCell ref="U227:U228"/>
    <mergeCell ref="V227:V228"/>
    <mergeCell ref="AC227:AC228"/>
    <mergeCell ref="B229:B230"/>
    <mergeCell ref="G229:G230"/>
    <mergeCell ref="H229:H230"/>
    <mergeCell ref="I229:I230"/>
    <mergeCell ref="J229:L230"/>
    <mergeCell ref="M229:M230"/>
    <mergeCell ref="N227:N228"/>
    <mergeCell ref="O227:O228"/>
    <mergeCell ref="P227:P228"/>
    <mergeCell ref="Q227:Q228"/>
    <mergeCell ref="R227:R228"/>
    <mergeCell ref="S227:S228"/>
    <mergeCell ref="B227:B228"/>
    <mergeCell ref="G227:I228"/>
    <mergeCell ref="J227:J228"/>
    <mergeCell ref="K227:K228"/>
    <mergeCell ref="L227:L228"/>
    <mergeCell ref="M227:M228"/>
    <mergeCell ref="V225:V226"/>
    <mergeCell ref="AC225:AC226"/>
    <mergeCell ref="G226:I226"/>
    <mergeCell ref="J226:L226"/>
    <mergeCell ref="M226:O226"/>
    <mergeCell ref="P226:R226"/>
    <mergeCell ref="T222:T223"/>
    <mergeCell ref="U222:U223"/>
    <mergeCell ref="V222:V223"/>
    <mergeCell ref="AC222:AC223"/>
    <mergeCell ref="B225:F226"/>
    <mergeCell ref="G225:I225"/>
    <mergeCell ref="J225:L225"/>
    <mergeCell ref="M225:O225"/>
    <mergeCell ref="P225:R225"/>
    <mergeCell ref="S225:U226"/>
    <mergeCell ref="L222:L223"/>
    <mergeCell ref="M222:M223"/>
    <mergeCell ref="N222:N223"/>
    <mergeCell ref="O222:O223"/>
    <mergeCell ref="P222:R223"/>
    <mergeCell ref="S222:S223"/>
    <mergeCell ref="T220:T221"/>
    <mergeCell ref="U220:U221"/>
    <mergeCell ref="V220:V221"/>
    <mergeCell ref="AC220:AC221"/>
    <mergeCell ref="B222:B223"/>
    <mergeCell ref="G222:G223"/>
    <mergeCell ref="H222:H223"/>
    <mergeCell ref="I222:I223"/>
    <mergeCell ref="J222:J223"/>
    <mergeCell ref="K222:K223"/>
    <mergeCell ref="L220:L221"/>
    <mergeCell ref="M220:O221"/>
    <mergeCell ref="P220:P221"/>
    <mergeCell ref="Q220:Q221"/>
    <mergeCell ref="R220:R221"/>
    <mergeCell ref="S220:S221"/>
    <mergeCell ref="T218:T219"/>
    <mergeCell ref="U218:U219"/>
    <mergeCell ref="V218:V219"/>
    <mergeCell ref="AC218:AC219"/>
    <mergeCell ref="B220:B221"/>
    <mergeCell ref="G220:G221"/>
    <mergeCell ref="H220:H221"/>
    <mergeCell ref="I220:I221"/>
    <mergeCell ref="J220:J221"/>
    <mergeCell ref="K220:K221"/>
    <mergeCell ref="N218:N219"/>
    <mergeCell ref="O218:O219"/>
    <mergeCell ref="P218:P219"/>
    <mergeCell ref="Q218:Q219"/>
    <mergeCell ref="R218:R219"/>
    <mergeCell ref="S218:S219"/>
    <mergeCell ref="T216:T217"/>
    <mergeCell ref="U216:U217"/>
    <mergeCell ref="V216:V217"/>
    <mergeCell ref="AC216:AC217"/>
    <mergeCell ref="B218:B219"/>
    <mergeCell ref="G218:G219"/>
    <mergeCell ref="H218:H219"/>
    <mergeCell ref="I218:I219"/>
    <mergeCell ref="J218:L219"/>
    <mergeCell ref="M218:M219"/>
    <mergeCell ref="N216:N217"/>
    <mergeCell ref="O216:O217"/>
    <mergeCell ref="P216:P217"/>
    <mergeCell ref="Q216:Q217"/>
    <mergeCell ref="R216:R217"/>
    <mergeCell ref="S216:S217"/>
    <mergeCell ref="B216:B217"/>
    <mergeCell ref="G216:I217"/>
    <mergeCell ref="J216:J217"/>
    <mergeCell ref="K216:K217"/>
    <mergeCell ref="L216:L217"/>
    <mergeCell ref="M216:M217"/>
    <mergeCell ref="V214:V215"/>
    <mergeCell ref="AC214:AC215"/>
    <mergeCell ref="G215:I215"/>
    <mergeCell ref="J215:L215"/>
    <mergeCell ref="M215:O215"/>
    <mergeCell ref="P215:R215"/>
    <mergeCell ref="T211:T212"/>
    <mergeCell ref="U211:U212"/>
    <mergeCell ref="V211:V212"/>
    <mergeCell ref="AC211:AC212"/>
    <mergeCell ref="B214:F215"/>
    <mergeCell ref="G214:I214"/>
    <mergeCell ref="J214:L214"/>
    <mergeCell ref="M214:O214"/>
    <mergeCell ref="P214:R214"/>
    <mergeCell ref="S214:U215"/>
    <mergeCell ref="L211:L212"/>
    <mergeCell ref="M211:M212"/>
    <mergeCell ref="N211:N212"/>
    <mergeCell ref="O211:O212"/>
    <mergeCell ref="P211:R212"/>
    <mergeCell ref="S211:S212"/>
    <mergeCell ref="T209:T210"/>
    <mergeCell ref="U209:U210"/>
    <mergeCell ref="V209:V210"/>
    <mergeCell ref="AC209:AC210"/>
    <mergeCell ref="B211:B212"/>
    <mergeCell ref="G211:G212"/>
    <mergeCell ref="H211:H212"/>
    <mergeCell ref="I211:I212"/>
    <mergeCell ref="J211:J212"/>
    <mergeCell ref="K211:K212"/>
    <mergeCell ref="L209:L210"/>
    <mergeCell ref="M209:O210"/>
    <mergeCell ref="P209:P210"/>
    <mergeCell ref="Q209:Q210"/>
    <mergeCell ref="R209:R210"/>
    <mergeCell ref="S209:S210"/>
    <mergeCell ref="T207:T208"/>
    <mergeCell ref="U207:U208"/>
    <mergeCell ref="V207:V208"/>
    <mergeCell ref="AC207:AC208"/>
    <mergeCell ref="B209:B210"/>
    <mergeCell ref="G209:G210"/>
    <mergeCell ref="H209:H210"/>
    <mergeCell ref="I209:I210"/>
    <mergeCell ref="J209:J210"/>
    <mergeCell ref="K209:K210"/>
    <mergeCell ref="N207:N208"/>
    <mergeCell ref="O207:O208"/>
    <mergeCell ref="P207:P208"/>
    <mergeCell ref="Q207:Q208"/>
    <mergeCell ref="R207:R208"/>
    <mergeCell ref="S207:S208"/>
    <mergeCell ref="T205:T206"/>
    <mergeCell ref="U205:U206"/>
    <mergeCell ref="V205:V206"/>
    <mergeCell ref="AC205:AC206"/>
    <mergeCell ref="B207:B208"/>
    <mergeCell ref="G207:G208"/>
    <mergeCell ref="H207:H208"/>
    <mergeCell ref="I207:I208"/>
    <mergeCell ref="J207:L208"/>
    <mergeCell ref="M207:M208"/>
    <mergeCell ref="N205:N206"/>
    <mergeCell ref="O205:O206"/>
    <mergeCell ref="P205:P206"/>
    <mergeCell ref="Q205:Q206"/>
    <mergeCell ref="R205:R206"/>
    <mergeCell ref="S205:S206"/>
    <mergeCell ref="B205:B206"/>
    <mergeCell ref="G205:I206"/>
    <mergeCell ref="J205:J206"/>
    <mergeCell ref="K205:K206"/>
    <mergeCell ref="L205:L206"/>
    <mergeCell ref="M205:M206"/>
    <mergeCell ref="V203:V204"/>
    <mergeCell ref="AC203:AC204"/>
    <mergeCell ref="G204:I204"/>
    <mergeCell ref="J204:L204"/>
    <mergeCell ref="M204:O204"/>
    <mergeCell ref="P204:R204"/>
    <mergeCell ref="T200:T201"/>
    <mergeCell ref="U200:U201"/>
    <mergeCell ref="V200:V201"/>
    <mergeCell ref="AC200:AC201"/>
    <mergeCell ref="B203:F204"/>
    <mergeCell ref="G203:I203"/>
    <mergeCell ref="J203:L203"/>
    <mergeCell ref="M203:O203"/>
    <mergeCell ref="P203:R203"/>
    <mergeCell ref="S203:U204"/>
    <mergeCell ref="L200:L201"/>
    <mergeCell ref="M200:M201"/>
    <mergeCell ref="N200:N201"/>
    <mergeCell ref="O200:O201"/>
    <mergeCell ref="P200:R201"/>
    <mergeCell ref="S200:S201"/>
    <mergeCell ref="T198:T199"/>
    <mergeCell ref="U198:U199"/>
    <mergeCell ref="V198:V199"/>
    <mergeCell ref="AC198:AC199"/>
    <mergeCell ref="B200:B201"/>
    <mergeCell ref="G200:G201"/>
    <mergeCell ref="H200:H201"/>
    <mergeCell ref="I200:I201"/>
    <mergeCell ref="J200:J201"/>
    <mergeCell ref="K200:K201"/>
    <mergeCell ref="L198:L199"/>
    <mergeCell ref="M198:O199"/>
    <mergeCell ref="P198:P199"/>
    <mergeCell ref="Q198:Q199"/>
    <mergeCell ref="R198:R199"/>
    <mergeCell ref="S198:S199"/>
    <mergeCell ref="T196:T197"/>
    <mergeCell ref="U196:U197"/>
    <mergeCell ref="V196:V197"/>
    <mergeCell ref="AC196:AC197"/>
    <mergeCell ref="B198:B199"/>
    <mergeCell ref="G198:G199"/>
    <mergeCell ref="H198:H199"/>
    <mergeCell ref="I198:I199"/>
    <mergeCell ref="J198:J199"/>
    <mergeCell ref="K198:K199"/>
    <mergeCell ref="N196:N197"/>
    <mergeCell ref="O196:O197"/>
    <mergeCell ref="P196:P197"/>
    <mergeCell ref="Q196:Q197"/>
    <mergeCell ref="R196:R197"/>
    <mergeCell ref="S196:S197"/>
    <mergeCell ref="T194:T195"/>
    <mergeCell ref="U194:U195"/>
    <mergeCell ref="V194:V195"/>
    <mergeCell ref="AC194:AC195"/>
    <mergeCell ref="B196:B197"/>
    <mergeCell ref="G196:G197"/>
    <mergeCell ref="H196:H197"/>
    <mergeCell ref="I196:I197"/>
    <mergeCell ref="J196:L197"/>
    <mergeCell ref="M196:M197"/>
    <mergeCell ref="N194:N195"/>
    <mergeCell ref="O194:O195"/>
    <mergeCell ref="P194:P195"/>
    <mergeCell ref="Q194:Q195"/>
    <mergeCell ref="R194:R195"/>
    <mergeCell ref="S194:S195"/>
    <mergeCell ref="B194:B195"/>
    <mergeCell ref="G194:I195"/>
    <mergeCell ref="J194:J195"/>
    <mergeCell ref="K194:K195"/>
    <mergeCell ref="L194:L195"/>
    <mergeCell ref="M194:M195"/>
    <mergeCell ref="V192:V193"/>
    <mergeCell ref="AC192:AC193"/>
    <mergeCell ref="G193:I193"/>
    <mergeCell ref="J193:L193"/>
    <mergeCell ref="M193:O193"/>
    <mergeCell ref="P193:R193"/>
    <mergeCell ref="T189:T190"/>
    <mergeCell ref="U189:U190"/>
    <mergeCell ref="V189:V190"/>
    <mergeCell ref="AC189:AC190"/>
    <mergeCell ref="B192:F193"/>
    <mergeCell ref="G192:I192"/>
    <mergeCell ref="J192:L192"/>
    <mergeCell ref="M192:O192"/>
    <mergeCell ref="P192:R192"/>
    <mergeCell ref="S192:U193"/>
    <mergeCell ref="L189:L190"/>
    <mergeCell ref="M189:M190"/>
    <mergeCell ref="N189:N190"/>
    <mergeCell ref="O189:O190"/>
    <mergeCell ref="P189:R190"/>
    <mergeCell ref="S189:S190"/>
    <mergeCell ref="T187:T188"/>
    <mergeCell ref="U187:U188"/>
    <mergeCell ref="V187:V188"/>
    <mergeCell ref="AC187:AC188"/>
    <mergeCell ref="B189:B190"/>
    <mergeCell ref="G189:G190"/>
    <mergeCell ref="H189:H190"/>
    <mergeCell ref="I189:I190"/>
    <mergeCell ref="J189:J190"/>
    <mergeCell ref="K189:K190"/>
    <mergeCell ref="L187:L188"/>
    <mergeCell ref="M187:O188"/>
    <mergeCell ref="P187:P188"/>
    <mergeCell ref="Q187:Q188"/>
    <mergeCell ref="R187:R188"/>
    <mergeCell ref="S187:S188"/>
    <mergeCell ref="T185:T186"/>
    <mergeCell ref="U185:U186"/>
    <mergeCell ref="V185:V186"/>
    <mergeCell ref="AC185:AC186"/>
    <mergeCell ref="B187:B188"/>
    <mergeCell ref="G187:G188"/>
    <mergeCell ref="H187:H188"/>
    <mergeCell ref="I187:I188"/>
    <mergeCell ref="J187:J188"/>
    <mergeCell ref="K187:K188"/>
    <mergeCell ref="N185:N186"/>
    <mergeCell ref="O185:O186"/>
    <mergeCell ref="P185:P186"/>
    <mergeCell ref="Q185:Q186"/>
    <mergeCell ref="R185:R186"/>
    <mergeCell ref="S185:S186"/>
    <mergeCell ref="T183:T184"/>
    <mergeCell ref="U183:U184"/>
    <mergeCell ref="V183:V184"/>
    <mergeCell ref="AC183:AC184"/>
    <mergeCell ref="B185:B186"/>
    <mergeCell ref="G185:G186"/>
    <mergeCell ref="H185:H186"/>
    <mergeCell ref="I185:I186"/>
    <mergeCell ref="J185:L186"/>
    <mergeCell ref="M185:M186"/>
    <mergeCell ref="N183:N184"/>
    <mergeCell ref="O183:O184"/>
    <mergeCell ref="P183:P184"/>
    <mergeCell ref="Q183:Q184"/>
    <mergeCell ref="R183:R184"/>
    <mergeCell ref="S183:S184"/>
    <mergeCell ref="B183:B184"/>
    <mergeCell ref="G183:I184"/>
    <mergeCell ref="J183:J184"/>
    <mergeCell ref="K183:K184"/>
    <mergeCell ref="L183:L184"/>
    <mergeCell ref="M183:M184"/>
    <mergeCell ref="V181:V182"/>
    <mergeCell ref="AC181:AC182"/>
    <mergeCell ref="G182:I182"/>
    <mergeCell ref="J182:L182"/>
    <mergeCell ref="M182:O182"/>
    <mergeCell ref="P182:R182"/>
    <mergeCell ref="T178:T179"/>
    <mergeCell ref="U178:U179"/>
    <mergeCell ref="V178:V179"/>
    <mergeCell ref="AC178:AC179"/>
    <mergeCell ref="B181:F182"/>
    <mergeCell ref="G181:I181"/>
    <mergeCell ref="J181:L181"/>
    <mergeCell ref="M181:O181"/>
    <mergeCell ref="P181:R181"/>
    <mergeCell ref="S181:U182"/>
    <mergeCell ref="L178:L179"/>
    <mergeCell ref="M178:M179"/>
    <mergeCell ref="N178:N179"/>
    <mergeCell ref="O178:O179"/>
    <mergeCell ref="P178:R179"/>
    <mergeCell ref="S178:S179"/>
    <mergeCell ref="T176:T177"/>
    <mergeCell ref="U176:U177"/>
    <mergeCell ref="V176:V177"/>
    <mergeCell ref="AC176:AC177"/>
    <mergeCell ref="B178:B179"/>
    <mergeCell ref="G178:G179"/>
    <mergeCell ref="H178:H179"/>
    <mergeCell ref="I178:I179"/>
    <mergeCell ref="J178:J179"/>
    <mergeCell ref="K178:K179"/>
    <mergeCell ref="L176:L177"/>
    <mergeCell ref="M176:O177"/>
    <mergeCell ref="P176:P177"/>
    <mergeCell ref="Q176:Q177"/>
    <mergeCell ref="R176:R177"/>
    <mergeCell ref="S176:S177"/>
    <mergeCell ref="T174:T175"/>
    <mergeCell ref="U174:U175"/>
    <mergeCell ref="V174:V175"/>
    <mergeCell ref="AC174:AC175"/>
    <mergeCell ref="B176:B177"/>
    <mergeCell ref="G176:G177"/>
    <mergeCell ref="H176:H177"/>
    <mergeCell ref="I176:I177"/>
    <mergeCell ref="J176:J177"/>
    <mergeCell ref="K176:K177"/>
    <mergeCell ref="N174:N175"/>
    <mergeCell ref="O174:O175"/>
    <mergeCell ref="P174:P175"/>
    <mergeCell ref="Q174:Q175"/>
    <mergeCell ref="R174:R175"/>
    <mergeCell ref="S174:S175"/>
    <mergeCell ref="T172:T173"/>
    <mergeCell ref="U172:U173"/>
    <mergeCell ref="V172:V173"/>
    <mergeCell ref="AC172:AC173"/>
    <mergeCell ref="B174:B175"/>
    <mergeCell ref="G174:G175"/>
    <mergeCell ref="H174:H175"/>
    <mergeCell ref="I174:I175"/>
    <mergeCell ref="J174:L175"/>
    <mergeCell ref="M174:M175"/>
    <mergeCell ref="N172:N173"/>
    <mergeCell ref="O172:O173"/>
    <mergeCell ref="P172:P173"/>
    <mergeCell ref="Q172:Q173"/>
    <mergeCell ref="R172:R173"/>
    <mergeCell ref="S172:S173"/>
    <mergeCell ref="B172:B173"/>
    <mergeCell ref="G172:I173"/>
    <mergeCell ref="J172:J173"/>
    <mergeCell ref="K172:K173"/>
    <mergeCell ref="L172:L173"/>
    <mergeCell ref="M172:M173"/>
    <mergeCell ref="V170:V171"/>
    <mergeCell ref="AC170:AC171"/>
    <mergeCell ref="G171:I171"/>
    <mergeCell ref="J171:L171"/>
    <mergeCell ref="M171:O171"/>
    <mergeCell ref="P171:R171"/>
    <mergeCell ref="T167:T168"/>
    <mergeCell ref="U167:U168"/>
    <mergeCell ref="V167:V168"/>
    <mergeCell ref="AC167:AC168"/>
    <mergeCell ref="B170:F171"/>
    <mergeCell ref="G170:I170"/>
    <mergeCell ref="J170:L170"/>
    <mergeCell ref="M170:O170"/>
    <mergeCell ref="P170:R170"/>
    <mergeCell ref="S170:U171"/>
    <mergeCell ref="L167:L168"/>
    <mergeCell ref="M167:M168"/>
    <mergeCell ref="N167:N168"/>
    <mergeCell ref="O167:O168"/>
    <mergeCell ref="P167:R168"/>
    <mergeCell ref="S167:S168"/>
    <mergeCell ref="T165:T166"/>
    <mergeCell ref="U165:U166"/>
    <mergeCell ref="V165:V166"/>
    <mergeCell ref="AC165:AC166"/>
    <mergeCell ref="B167:B168"/>
    <mergeCell ref="G167:G168"/>
    <mergeCell ref="H167:H168"/>
    <mergeCell ref="I167:I168"/>
    <mergeCell ref="J167:J168"/>
    <mergeCell ref="K167:K168"/>
    <mergeCell ref="L165:L166"/>
    <mergeCell ref="M165:O166"/>
    <mergeCell ref="P165:P166"/>
    <mergeCell ref="Q165:Q166"/>
    <mergeCell ref="R165:R166"/>
    <mergeCell ref="S165:S166"/>
    <mergeCell ref="T163:T164"/>
    <mergeCell ref="U163:U164"/>
    <mergeCell ref="V163:V164"/>
    <mergeCell ref="AC163:AC164"/>
    <mergeCell ref="B165:B166"/>
    <mergeCell ref="G165:G166"/>
    <mergeCell ref="H165:H166"/>
    <mergeCell ref="I165:I166"/>
    <mergeCell ref="J165:J166"/>
    <mergeCell ref="K165:K166"/>
    <mergeCell ref="N163:N164"/>
    <mergeCell ref="O163:O164"/>
    <mergeCell ref="P163:P164"/>
    <mergeCell ref="Q163:Q164"/>
    <mergeCell ref="R163:R164"/>
    <mergeCell ref="S163:S164"/>
    <mergeCell ref="T161:T162"/>
    <mergeCell ref="U161:U162"/>
    <mergeCell ref="V161:V162"/>
    <mergeCell ref="AC161:AC162"/>
    <mergeCell ref="B163:B164"/>
    <mergeCell ref="G163:G164"/>
    <mergeCell ref="H163:H164"/>
    <mergeCell ref="I163:I164"/>
    <mergeCell ref="J163:L164"/>
    <mergeCell ref="M163:M164"/>
    <mergeCell ref="N161:N162"/>
    <mergeCell ref="O161:O162"/>
    <mergeCell ref="P161:P162"/>
    <mergeCell ref="Q161:Q162"/>
    <mergeCell ref="R161:R162"/>
    <mergeCell ref="S161:S162"/>
    <mergeCell ref="B161:B162"/>
    <mergeCell ref="G161:I162"/>
    <mergeCell ref="J161:J162"/>
    <mergeCell ref="K161:K162"/>
    <mergeCell ref="L161:L162"/>
    <mergeCell ref="M161:M162"/>
    <mergeCell ref="V159:V160"/>
    <mergeCell ref="AC159:AC160"/>
    <mergeCell ref="G160:I160"/>
    <mergeCell ref="J160:L160"/>
    <mergeCell ref="M160:O160"/>
    <mergeCell ref="P160:R160"/>
    <mergeCell ref="T155:T156"/>
    <mergeCell ref="U155:U156"/>
    <mergeCell ref="V155:V156"/>
    <mergeCell ref="AC155:AC156"/>
    <mergeCell ref="B159:F160"/>
    <mergeCell ref="G159:I159"/>
    <mergeCell ref="J159:L159"/>
    <mergeCell ref="M159:O159"/>
    <mergeCell ref="P159:R159"/>
    <mergeCell ref="S159:U160"/>
    <mergeCell ref="L155:L156"/>
    <mergeCell ref="M155:M156"/>
    <mergeCell ref="N155:N156"/>
    <mergeCell ref="O155:O156"/>
    <mergeCell ref="P155:R156"/>
    <mergeCell ref="S155:S156"/>
    <mergeCell ref="T153:T154"/>
    <mergeCell ref="U153:U154"/>
    <mergeCell ref="V153:V154"/>
    <mergeCell ref="AC153:AC154"/>
    <mergeCell ref="B155:B156"/>
    <mergeCell ref="G155:G156"/>
    <mergeCell ref="H155:H156"/>
    <mergeCell ref="I155:I156"/>
    <mergeCell ref="J155:J156"/>
    <mergeCell ref="K155:K156"/>
    <mergeCell ref="L153:L154"/>
    <mergeCell ref="M153:O154"/>
    <mergeCell ref="P153:P154"/>
    <mergeCell ref="Q153:Q154"/>
    <mergeCell ref="R153:R154"/>
    <mergeCell ref="S153:S154"/>
    <mergeCell ref="T151:T152"/>
    <mergeCell ref="U151:U152"/>
    <mergeCell ref="V151:V152"/>
    <mergeCell ref="AC151:AC152"/>
    <mergeCell ref="B153:B154"/>
    <mergeCell ref="G153:G154"/>
    <mergeCell ref="H153:H154"/>
    <mergeCell ref="I153:I154"/>
    <mergeCell ref="J153:J154"/>
    <mergeCell ref="K153:K154"/>
    <mergeCell ref="N151:N152"/>
    <mergeCell ref="O151:O152"/>
    <mergeCell ref="P151:P152"/>
    <mergeCell ref="Q151:Q152"/>
    <mergeCell ref="R151:R152"/>
    <mergeCell ref="S151:S152"/>
    <mergeCell ref="T149:T150"/>
    <mergeCell ref="U149:U150"/>
    <mergeCell ref="V149:V150"/>
    <mergeCell ref="AC149:AC150"/>
    <mergeCell ref="B151:B152"/>
    <mergeCell ref="G151:G152"/>
    <mergeCell ref="H151:H152"/>
    <mergeCell ref="I151:I152"/>
    <mergeCell ref="J151:L152"/>
    <mergeCell ref="M151:M152"/>
    <mergeCell ref="N149:N150"/>
    <mergeCell ref="O149:O150"/>
    <mergeCell ref="P149:P150"/>
    <mergeCell ref="Q149:Q150"/>
    <mergeCell ref="R149:R150"/>
    <mergeCell ref="S149:S150"/>
    <mergeCell ref="B149:B150"/>
    <mergeCell ref="G149:I150"/>
    <mergeCell ref="J149:J150"/>
    <mergeCell ref="K149:K150"/>
    <mergeCell ref="L149:L150"/>
    <mergeCell ref="M149:M150"/>
    <mergeCell ref="V147:V148"/>
    <mergeCell ref="AC147:AC148"/>
    <mergeCell ref="G148:I148"/>
    <mergeCell ref="J148:L148"/>
    <mergeCell ref="M148:O148"/>
    <mergeCell ref="P148:R148"/>
    <mergeCell ref="T144:T145"/>
    <mergeCell ref="U144:U145"/>
    <mergeCell ref="V144:V145"/>
    <mergeCell ref="AC144:AC145"/>
    <mergeCell ref="B147:F148"/>
    <mergeCell ref="G147:I147"/>
    <mergeCell ref="J147:L147"/>
    <mergeCell ref="M147:O147"/>
    <mergeCell ref="P147:R147"/>
    <mergeCell ref="S147:U148"/>
    <mergeCell ref="L144:L145"/>
    <mergeCell ref="M144:M145"/>
    <mergeCell ref="N144:N145"/>
    <mergeCell ref="O144:O145"/>
    <mergeCell ref="P144:R145"/>
    <mergeCell ref="S144:S145"/>
    <mergeCell ref="T142:T143"/>
    <mergeCell ref="U142:U143"/>
    <mergeCell ref="V142:V143"/>
    <mergeCell ref="AC142:AC143"/>
    <mergeCell ref="B144:B145"/>
    <mergeCell ref="G144:G145"/>
    <mergeCell ref="H144:H145"/>
    <mergeCell ref="I144:I145"/>
    <mergeCell ref="J144:J145"/>
    <mergeCell ref="K144:K145"/>
    <mergeCell ref="L142:L143"/>
    <mergeCell ref="M142:O143"/>
    <mergeCell ref="P142:P143"/>
    <mergeCell ref="Q142:Q143"/>
    <mergeCell ref="R142:R143"/>
    <mergeCell ref="S142:S143"/>
    <mergeCell ref="T140:T141"/>
    <mergeCell ref="U140:U141"/>
    <mergeCell ref="V140:V141"/>
    <mergeCell ref="AC140:AC141"/>
    <mergeCell ref="B142:B143"/>
    <mergeCell ref="G142:G143"/>
    <mergeCell ref="H142:H143"/>
    <mergeCell ref="I142:I143"/>
    <mergeCell ref="J142:J143"/>
    <mergeCell ref="K142:K143"/>
    <mergeCell ref="N140:N141"/>
    <mergeCell ref="O140:O141"/>
    <mergeCell ref="P140:P141"/>
    <mergeCell ref="Q140:Q141"/>
    <mergeCell ref="R140:R141"/>
    <mergeCell ref="S140:S141"/>
    <mergeCell ref="T138:T139"/>
    <mergeCell ref="U138:U139"/>
    <mergeCell ref="V138:V139"/>
    <mergeCell ref="AC138:AC139"/>
    <mergeCell ref="B140:B141"/>
    <mergeCell ref="G140:G141"/>
    <mergeCell ref="H140:H141"/>
    <mergeCell ref="I140:I141"/>
    <mergeCell ref="J140:L141"/>
    <mergeCell ref="M140:M141"/>
    <mergeCell ref="N138:N139"/>
    <mergeCell ref="O138:O139"/>
    <mergeCell ref="P138:P139"/>
    <mergeCell ref="Q138:Q139"/>
    <mergeCell ref="R138:R139"/>
    <mergeCell ref="S138:S139"/>
    <mergeCell ref="B138:B139"/>
    <mergeCell ref="G138:I139"/>
    <mergeCell ref="J138:J139"/>
    <mergeCell ref="K138:K139"/>
    <mergeCell ref="L138:L139"/>
    <mergeCell ref="M138:M139"/>
    <mergeCell ref="V136:V137"/>
    <mergeCell ref="AC136:AC137"/>
    <mergeCell ref="G137:I137"/>
    <mergeCell ref="J137:L137"/>
    <mergeCell ref="M137:O137"/>
    <mergeCell ref="P137:R137"/>
    <mergeCell ref="T133:T134"/>
    <mergeCell ref="U133:U134"/>
    <mergeCell ref="V133:V134"/>
    <mergeCell ref="AC133:AC134"/>
    <mergeCell ref="B136:F137"/>
    <mergeCell ref="G136:I136"/>
    <mergeCell ref="J136:L136"/>
    <mergeCell ref="M136:O136"/>
    <mergeCell ref="P136:R136"/>
    <mergeCell ref="S136:U137"/>
    <mergeCell ref="L133:L134"/>
    <mergeCell ref="M133:M134"/>
    <mergeCell ref="N133:N134"/>
    <mergeCell ref="O133:O134"/>
    <mergeCell ref="P133:R134"/>
    <mergeCell ref="S133:S134"/>
    <mergeCell ref="T131:T132"/>
    <mergeCell ref="U131:U132"/>
    <mergeCell ref="V131:V132"/>
    <mergeCell ref="AC131:AC132"/>
    <mergeCell ref="B133:B134"/>
    <mergeCell ref="G133:G134"/>
    <mergeCell ref="H133:H134"/>
    <mergeCell ref="I133:I134"/>
    <mergeCell ref="J133:J134"/>
    <mergeCell ref="K133:K134"/>
    <mergeCell ref="L131:L132"/>
    <mergeCell ref="M131:O132"/>
    <mergeCell ref="P131:P132"/>
    <mergeCell ref="Q131:Q132"/>
    <mergeCell ref="R131:R132"/>
    <mergeCell ref="S131:S132"/>
    <mergeCell ref="T129:T130"/>
    <mergeCell ref="U129:U130"/>
    <mergeCell ref="V129:V130"/>
    <mergeCell ref="AC129:AC130"/>
    <mergeCell ref="B131:B132"/>
    <mergeCell ref="G131:G132"/>
    <mergeCell ref="H131:H132"/>
    <mergeCell ref="I131:I132"/>
    <mergeCell ref="J131:J132"/>
    <mergeCell ref="K131:K132"/>
    <mergeCell ref="N129:N130"/>
    <mergeCell ref="O129:O130"/>
    <mergeCell ref="P129:P130"/>
    <mergeCell ref="Q129:Q130"/>
    <mergeCell ref="R129:R130"/>
    <mergeCell ref="S129:S130"/>
    <mergeCell ref="T127:T128"/>
    <mergeCell ref="U127:U128"/>
    <mergeCell ref="V127:V128"/>
    <mergeCell ref="AC127:AC128"/>
    <mergeCell ref="B129:B130"/>
    <mergeCell ref="G129:G130"/>
    <mergeCell ref="H129:H130"/>
    <mergeCell ref="I129:I130"/>
    <mergeCell ref="J129:L130"/>
    <mergeCell ref="M129:M130"/>
    <mergeCell ref="N127:N128"/>
    <mergeCell ref="O127:O128"/>
    <mergeCell ref="P127:P128"/>
    <mergeCell ref="Q127:Q128"/>
    <mergeCell ref="R127:R128"/>
    <mergeCell ref="S127:S128"/>
    <mergeCell ref="B127:B128"/>
    <mergeCell ref="G127:I128"/>
    <mergeCell ref="J127:J128"/>
    <mergeCell ref="K127:K128"/>
    <mergeCell ref="L127:L128"/>
    <mergeCell ref="M127:M128"/>
    <mergeCell ref="V125:V126"/>
    <mergeCell ref="AC125:AC126"/>
    <mergeCell ref="G126:I126"/>
    <mergeCell ref="J126:L126"/>
    <mergeCell ref="M126:O126"/>
    <mergeCell ref="P126:R126"/>
    <mergeCell ref="T122:T123"/>
    <mergeCell ref="U122:U123"/>
    <mergeCell ref="V122:V123"/>
    <mergeCell ref="AC122:AC123"/>
    <mergeCell ref="B125:F126"/>
    <mergeCell ref="G125:I125"/>
    <mergeCell ref="J125:L125"/>
    <mergeCell ref="M125:O125"/>
    <mergeCell ref="P125:R125"/>
    <mergeCell ref="S125:U126"/>
    <mergeCell ref="L122:L123"/>
    <mergeCell ref="M122:M123"/>
    <mergeCell ref="N122:N123"/>
    <mergeCell ref="O122:O123"/>
    <mergeCell ref="P122:R123"/>
    <mergeCell ref="S122:S123"/>
    <mergeCell ref="T120:T121"/>
    <mergeCell ref="U120:U121"/>
    <mergeCell ref="V120:V121"/>
    <mergeCell ref="AC120:AC121"/>
    <mergeCell ref="B122:B123"/>
    <mergeCell ref="G122:G123"/>
    <mergeCell ref="H122:H123"/>
    <mergeCell ref="I122:I123"/>
    <mergeCell ref="J122:J123"/>
    <mergeCell ref="K122:K123"/>
    <mergeCell ref="L120:L121"/>
    <mergeCell ref="M120:O121"/>
    <mergeCell ref="P120:P121"/>
    <mergeCell ref="Q120:Q121"/>
    <mergeCell ref="R120:R121"/>
    <mergeCell ref="S120:S121"/>
    <mergeCell ref="T118:T119"/>
    <mergeCell ref="U118:U119"/>
    <mergeCell ref="V118:V119"/>
    <mergeCell ref="AC118:AC119"/>
    <mergeCell ref="B120:B121"/>
    <mergeCell ref="G120:G121"/>
    <mergeCell ref="H120:H121"/>
    <mergeCell ref="I120:I121"/>
    <mergeCell ref="J120:J121"/>
    <mergeCell ref="K120:K121"/>
    <mergeCell ref="N118:N119"/>
    <mergeCell ref="O118:O119"/>
    <mergeCell ref="P118:P119"/>
    <mergeCell ref="Q118:Q119"/>
    <mergeCell ref="R118:R119"/>
    <mergeCell ref="S118:S119"/>
    <mergeCell ref="T116:T117"/>
    <mergeCell ref="U116:U117"/>
    <mergeCell ref="V116:V117"/>
    <mergeCell ref="AC116:AC117"/>
    <mergeCell ref="B118:B119"/>
    <mergeCell ref="G118:G119"/>
    <mergeCell ref="H118:H119"/>
    <mergeCell ref="I118:I119"/>
    <mergeCell ref="J118:L119"/>
    <mergeCell ref="M118:M119"/>
    <mergeCell ref="N116:N117"/>
    <mergeCell ref="O116:O117"/>
    <mergeCell ref="P116:P117"/>
    <mergeCell ref="Q116:Q117"/>
    <mergeCell ref="R116:R117"/>
    <mergeCell ref="S116:S117"/>
    <mergeCell ref="B116:B117"/>
    <mergeCell ref="G116:I117"/>
    <mergeCell ref="J116:J117"/>
    <mergeCell ref="K116:K117"/>
    <mergeCell ref="L116:L117"/>
    <mergeCell ref="M116:M117"/>
    <mergeCell ref="V114:V115"/>
    <mergeCell ref="AC114:AC115"/>
    <mergeCell ref="G115:I115"/>
    <mergeCell ref="J115:L115"/>
    <mergeCell ref="M115:O115"/>
    <mergeCell ref="P115:R115"/>
    <mergeCell ref="T111:T112"/>
    <mergeCell ref="U111:U112"/>
    <mergeCell ref="V111:V112"/>
    <mergeCell ref="AC111:AC112"/>
    <mergeCell ref="B114:F115"/>
    <mergeCell ref="G114:I114"/>
    <mergeCell ref="J114:L114"/>
    <mergeCell ref="M114:O114"/>
    <mergeCell ref="P114:R114"/>
    <mergeCell ref="S114:U115"/>
    <mergeCell ref="L111:L112"/>
    <mergeCell ref="M111:M112"/>
    <mergeCell ref="N111:N112"/>
    <mergeCell ref="O111:O112"/>
    <mergeCell ref="P111:R112"/>
    <mergeCell ref="S111:S112"/>
    <mergeCell ref="T109:T110"/>
    <mergeCell ref="U109:U110"/>
    <mergeCell ref="V109:V110"/>
    <mergeCell ref="AC109:AC110"/>
    <mergeCell ref="B111:B112"/>
    <mergeCell ref="G111:G112"/>
    <mergeCell ref="H111:H112"/>
    <mergeCell ref="I111:I112"/>
    <mergeCell ref="J111:J112"/>
    <mergeCell ref="K111:K112"/>
    <mergeCell ref="L109:L110"/>
    <mergeCell ref="M109:O110"/>
    <mergeCell ref="P109:P110"/>
    <mergeCell ref="Q109:Q110"/>
    <mergeCell ref="R109:R110"/>
    <mergeCell ref="S109:S110"/>
    <mergeCell ref="T107:T108"/>
    <mergeCell ref="U107:U108"/>
    <mergeCell ref="V107:V108"/>
    <mergeCell ref="AC107:AC108"/>
    <mergeCell ref="B109:B110"/>
    <mergeCell ref="G109:G110"/>
    <mergeCell ref="H109:H110"/>
    <mergeCell ref="I109:I110"/>
    <mergeCell ref="J109:J110"/>
    <mergeCell ref="K109:K110"/>
    <mergeCell ref="N107:N108"/>
    <mergeCell ref="O107:O108"/>
    <mergeCell ref="P107:P108"/>
    <mergeCell ref="Q107:Q108"/>
    <mergeCell ref="R107:R108"/>
    <mergeCell ref="S107:S108"/>
    <mergeCell ref="T105:T106"/>
    <mergeCell ref="U105:U106"/>
    <mergeCell ref="V105:V106"/>
    <mergeCell ref="AC105:AC106"/>
    <mergeCell ref="B107:B108"/>
    <mergeCell ref="G107:G108"/>
    <mergeCell ref="H107:H108"/>
    <mergeCell ref="I107:I108"/>
    <mergeCell ref="J107:L108"/>
    <mergeCell ref="M107:M108"/>
    <mergeCell ref="N105:N106"/>
    <mergeCell ref="O105:O106"/>
    <mergeCell ref="P105:P106"/>
    <mergeCell ref="Q105:Q106"/>
    <mergeCell ref="R105:R106"/>
    <mergeCell ref="S105:S106"/>
    <mergeCell ref="B105:B106"/>
    <mergeCell ref="G105:I106"/>
    <mergeCell ref="J105:J106"/>
    <mergeCell ref="K105:K106"/>
    <mergeCell ref="L105:L106"/>
    <mergeCell ref="M105:M106"/>
    <mergeCell ref="V103:V104"/>
    <mergeCell ref="AC103:AC104"/>
    <mergeCell ref="G104:I104"/>
    <mergeCell ref="J104:L104"/>
    <mergeCell ref="M104:O104"/>
    <mergeCell ref="P104:R104"/>
    <mergeCell ref="T100:T101"/>
    <mergeCell ref="U100:U101"/>
    <mergeCell ref="V100:V101"/>
    <mergeCell ref="AC100:AC101"/>
    <mergeCell ref="B103:F104"/>
    <mergeCell ref="G103:I103"/>
    <mergeCell ref="J103:L103"/>
    <mergeCell ref="M103:O103"/>
    <mergeCell ref="P103:R103"/>
    <mergeCell ref="S103:U104"/>
    <mergeCell ref="L100:L101"/>
    <mergeCell ref="M100:M101"/>
    <mergeCell ref="N100:N101"/>
    <mergeCell ref="O100:O101"/>
    <mergeCell ref="P100:R101"/>
    <mergeCell ref="S100:S101"/>
    <mergeCell ref="T98:T99"/>
    <mergeCell ref="U98:U99"/>
    <mergeCell ref="V98:V99"/>
    <mergeCell ref="AC98:AC99"/>
    <mergeCell ref="B100:B101"/>
    <mergeCell ref="G100:G101"/>
    <mergeCell ref="H100:H101"/>
    <mergeCell ref="I100:I101"/>
    <mergeCell ref="J100:J101"/>
    <mergeCell ref="K100:K101"/>
    <mergeCell ref="L98:L99"/>
    <mergeCell ref="M98:O99"/>
    <mergeCell ref="P98:P99"/>
    <mergeCell ref="Q98:Q99"/>
    <mergeCell ref="R98:R99"/>
    <mergeCell ref="S98:S99"/>
    <mergeCell ref="T96:T97"/>
    <mergeCell ref="U96:U97"/>
    <mergeCell ref="V96:V97"/>
    <mergeCell ref="AC96:AC97"/>
    <mergeCell ref="B98:B99"/>
    <mergeCell ref="G98:G99"/>
    <mergeCell ref="H98:H99"/>
    <mergeCell ref="I98:I99"/>
    <mergeCell ref="J98:J99"/>
    <mergeCell ref="K98:K99"/>
    <mergeCell ref="N96:N97"/>
    <mergeCell ref="O96:O97"/>
    <mergeCell ref="P96:P97"/>
    <mergeCell ref="Q96:Q97"/>
    <mergeCell ref="R96:R97"/>
    <mergeCell ref="S96:S97"/>
    <mergeCell ref="T94:T95"/>
    <mergeCell ref="U94:U95"/>
    <mergeCell ref="V94:V95"/>
    <mergeCell ref="AC94:AC95"/>
    <mergeCell ref="B96:B97"/>
    <mergeCell ref="G96:G97"/>
    <mergeCell ref="H96:H97"/>
    <mergeCell ref="I96:I97"/>
    <mergeCell ref="J96:L97"/>
    <mergeCell ref="M96:M97"/>
    <mergeCell ref="N94:N95"/>
    <mergeCell ref="O94:O95"/>
    <mergeCell ref="P94:P95"/>
    <mergeCell ref="Q94:Q95"/>
    <mergeCell ref="R94:R95"/>
    <mergeCell ref="S94:S95"/>
    <mergeCell ref="B94:B95"/>
    <mergeCell ref="G94:I95"/>
    <mergeCell ref="J94:J95"/>
    <mergeCell ref="K94:K95"/>
    <mergeCell ref="L94:L95"/>
    <mergeCell ref="M94:M95"/>
    <mergeCell ref="V92:V93"/>
    <mergeCell ref="AC92:AC93"/>
    <mergeCell ref="G93:I93"/>
    <mergeCell ref="J93:L93"/>
    <mergeCell ref="M93:O93"/>
    <mergeCell ref="P93:R93"/>
    <mergeCell ref="B92:F93"/>
    <mergeCell ref="G92:I92"/>
    <mergeCell ref="J92:L92"/>
    <mergeCell ref="M92:O92"/>
    <mergeCell ref="P92:R92"/>
    <mergeCell ref="S92:U93"/>
    <mergeCell ref="T87:T88"/>
    <mergeCell ref="U87:U88"/>
    <mergeCell ref="V87:V88"/>
    <mergeCell ref="AC87:AC88"/>
    <mergeCell ref="L87:L88"/>
    <mergeCell ref="M87:O88"/>
    <mergeCell ref="P87:P88"/>
    <mergeCell ref="Q87:Q88"/>
    <mergeCell ref="R87:R88"/>
    <mergeCell ref="S87:S88"/>
    <mergeCell ref="AC89:AC90"/>
    <mergeCell ref="V89:V90"/>
    <mergeCell ref="U89:U90"/>
    <mergeCell ref="T89:T90"/>
    <mergeCell ref="S89:S90"/>
    <mergeCell ref="P89:R90"/>
    <mergeCell ref="O89:O90"/>
    <mergeCell ref="N89:N90"/>
    <mergeCell ref="M89:M90"/>
    <mergeCell ref="L89:L90"/>
    <mergeCell ref="T85:T86"/>
    <mergeCell ref="U85:U86"/>
    <mergeCell ref="V85:V86"/>
    <mergeCell ref="AC85:AC86"/>
    <mergeCell ref="B87:B88"/>
    <mergeCell ref="G87:G88"/>
    <mergeCell ref="H87:H88"/>
    <mergeCell ref="I87:I88"/>
    <mergeCell ref="J87:J88"/>
    <mergeCell ref="K87:K88"/>
    <mergeCell ref="N85:N86"/>
    <mergeCell ref="O85:O86"/>
    <mergeCell ref="P85:P86"/>
    <mergeCell ref="Q85:Q86"/>
    <mergeCell ref="R85:R86"/>
    <mergeCell ref="S85:S86"/>
    <mergeCell ref="T83:T84"/>
    <mergeCell ref="U83:U84"/>
    <mergeCell ref="V83:V84"/>
    <mergeCell ref="AC83:AC84"/>
    <mergeCell ref="B85:B86"/>
    <mergeCell ref="G85:G86"/>
    <mergeCell ref="H85:H86"/>
    <mergeCell ref="I85:I86"/>
    <mergeCell ref="J85:L86"/>
    <mergeCell ref="M85:M86"/>
    <mergeCell ref="N83:N84"/>
    <mergeCell ref="O83:O84"/>
    <mergeCell ref="P83:P84"/>
    <mergeCell ref="Q83:Q84"/>
    <mergeCell ref="R83:R84"/>
    <mergeCell ref="S83:S84"/>
    <mergeCell ref="B83:B84"/>
    <mergeCell ref="G83:I84"/>
    <mergeCell ref="J83:J84"/>
    <mergeCell ref="K83:K84"/>
    <mergeCell ref="L83:L84"/>
    <mergeCell ref="M83:M84"/>
    <mergeCell ref="V81:V82"/>
    <mergeCell ref="AC81:AC82"/>
    <mergeCell ref="G82:I82"/>
    <mergeCell ref="J82:L82"/>
    <mergeCell ref="M82:O82"/>
    <mergeCell ref="P82:R82"/>
    <mergeCell ref="T77:T78"/>
    <mergeCell ref="U77:U78"/>
    <mergeCell ref="V77:V78"/>
    <mergeCell ref="AC77:AC78"/>
    <mergeCell ref="B81:F82"/>
    <mergeCell ref="G81:I81"/>
    <mergeCell ref="J81:L81"/>
    <mergeCell ref="M81:O81"/>
    <mergeCell ref="P81:R81"/>
    <mergeCell ref="S81:U82"/>
    <mergeCell ref="L77:L78"/>
    <mergeCell ref="M77:M78"/>
    <mergeCell ref="N77:N78"/>
    <mergeCell ref="O77:O78"/>
    <mergeCell ref="P77:R78"/>
    <mergeCell ref="S77:S78"/>
    <mergeCell ref="T75:T76"/>
    <mergeCell ref="U75:U76"/>
    <mergeCell ref="V75:V76"/>
    <mergeCell ref="AC75:AC76"/>
    <mergeCell ref="B77:B78"/>
    <mergeCell ref="G77:G78"/>
    <mergeCell ref="H77:H78"/>
    <mergeCell ref="I77:I78"/>
    <mergeCell ref="J77:J78"/>
    <mergeCell ref="K77:K78"/>
    <mergeCell ref="L75:L76"/>
    <mergeCell ref="M75:O76"/>
    <mergeCell ref="P75:P76"/>
    <mergeCell ref="Q75:Q76"/>
    <mergeCell ref="R75:R76"/>
    <mergeCell ref="S75:S76"/>
    <mergeCell ref="T73:T74"/>
    <mergeCell ref="U73:U74"/>
    <mergeCell ref="V73:V74"/>
    <mergeCell ref="AC73:AC74"/>
    <mergeCell ref="B75:B76"/>
    <mergeCell ref="G75:G76"/>
    <mergeCell ref="H75:H76"/>
    <mergeCell ref="I75:I76"/>
    <mergeCell ref="J75:J76"/>
    <mergeCell ref="K75:K76"/>
    <mergeCell ref="N73:N74"/>
    <mergeCell ref="O73:O74"/>
    <mergeCell ref="P73:P74"/>
    <mergeCell ref="Q73:Q74"/>
    <mergeCell ref="R73:R74"/>
    <mergeCell ref="S73:S74"/>
    <mergeCell ref="T71:T72"/>
    <mergeCell ref="U71:U72"/>
    <mergeCell ref="V71:V72"/>
    <mergeCell ref="AC71:AC72"/>
    <mergeCell ref="B73:B74"/>
    <mergeCell ref="G73:G74"/>
    <mergeCell ref="H73:H74"/>
    <mergeCell ref="I73:I74"/>
    <mergeCell ref="J73:L74"/>
    <mergeCell ref="M73:M74"/>
    <mergeCell ref="N71:N72"/>
    <mergeCell ref="O71:O72"/>
    <mergeCell ref="P71:P72"/>
    <mergeCell ref="Q71:Q72"/>
    <mergeCell ref="R71:R72"/>
    <mergeCell ref="S71:S72"/>
    <mergeCell ref="B71:B72"/>
    <mergeCell ref="G71:I72"/>
    <mergeCell ref="J71:J72"/>
    <mergeCell ref="K71:K72"/>
    <mergeCell ref="L71:L72"/>
    <mergeCell ref="M71:M72"/>
    <mergeCell ref="R62:R63"/>
    <mergeCell ref="S62:S63"/>
    <mergeCell ref="V69:V70"/>
    <mergeCell ref="AC69:AC70"/>
    <mergeCell ref="G70:I70"/>
    <mergeCell ref="J70:L70"/>
    <mergeCell ref="M70:O70"/>
    <mergeCell ref="P70:R70"/>
    <mergeCell ref="T66:T67"/>
    <mergeCell ref="U66:U67"/>
    <mergeCell ref="V66:V67"/>
    <mergeCell ref="AC66:AC67"/>
    <mergeCell ref="B69:F70"/>
    <mergeCell ref="G69:I69"/>
    <mergeCell ref="J69:L69"/>
    <mergeCell ref="M69:O69"/>
    <mergeCell ref="P69:R69"/>
    <mergeCell ref="S69:U70"/>
    <mergeCell ref="L66:L67"/>
    <mergeCell ref="M66:M67"/>
    <mergeCell ref="N66:N67"/>
    <mergeCell ref="O66:O67"/>
    <mergeCell ref="P66:R67"/>
    <mergeCell ref="S66:S67"/>
    <mergeCell ref="L60:L61"/>
    <mergeCell ref="M60:M61"/>
    <mergeCell ref="T64:T65"/>
    <mergeCell ref="U64:U65"/>
    <mergeCell ref="V64:V65"/>
    <mergeCell ref="AC64:AC65"/>
    <mergeCell ref="B66:B67"/>
    <mergeCell ref="G66:G67"/>
    <mergeCell ref="H66:H67"/>
    <mergeCell ref="I66:I67"/>
    <mergeCell ref="J66:J67"/>
    <mergeCell ref="K66:K67"/>
    <mergeCell ref="L64:L65"/>
    <mergeCell ref="M64:O65"/>
    <mergeCell ref="P64:P65"/>
    <mergeCell ref="Q64:Q65"/>
    <mergeCell ref="R64:R65"/>
    <mergeCell ref="S64:S65"/>
    <mergeCell ref="T62:T63"/>
    <mergeCell ref="U62:U63"/>
    <mergeCell ref="V62:V63"/>
    <mergeCell ref="AC62:AC63"/>
    <mergeCell ref="B64:B65"/>
    <mergeCell ref="G64:G65"/>
    <mergeCell ref="H64:H65"/>
    <mergeCell ref="I64:I65"/>
    <mergeCell ref="J64:J65"/>
    <mergeCell ref="K64:K65"/>
    <mergeCell ref="N62:N63"/>
    <mergeCell ref="O62:O63"/>
    <mergeCell ref="P62:P63"/>
    <mergeCell ref="Q62:Q63"/>
    <mergeCell ref="V58:V59"/>
    <mergeCell ref="AC58:AC59"/>
    <mergeCell ref="G59:I59"/>
    <mergeCell ref="J59:L59"/>
    <mergeCell ref="M59:O59"/>
    <mergeCell ref="P59:R59"/>
    <mergeCell ref="B58:F59"/>
    <mergeCell ref="G58:I58"/>
    <mergeCell ref="J58:L58"/>
    <mergeCell ref="M58:O58"/>
    <mergeCell ref="P58:R58"/>
    <mergeCell ref="S58:U59"/>
    <mergeCell ref="T60:T61"/>
    <mergeCell ref="U60:U61"/>
    <mergeCell ref="V60:V61"/>
    <mergeCell ref="AC60:AC61"/>
    <mergeCell ref="B62:B63"/>
    <mergeCell ref="G62:G63"/>
    <mergeCell ref="H62:H63"/>
    <mergeCell ref="I62:I63"/>
    <mergeCell ref="J62:L63"/>
    <mergeCell ref="M62:M63"/>
    <mergeCell ref="N60:N61"/>
    <mergeCell ref="O60:O61"/>
    <mergeCell ref="P60:P61"/>
    <mergeCell ref="Q60:Q61"/>
    <mergeCell ref="R60:R61"/>
    <mergeCell ref="S60:S61"/>
    <mergeCell ref="B60:B61"/>
    <mergeCell ref="G60:I61"/>
    <mergeCell ref="J60:J61"/>
    <mergeCell ref="K60:K61"/>
    <mergeCell ref="T53:T54"/>
    <mergeCell ref="U53:U54"/>
    <mergeCell ref="V53:V54"/>
    <mergeCell ref="AC53:AC54"/>
    <mergeCell ref="B55:B56"/>
    <mergeCell ref="G55:G56"/>
    <mergeCell ref="H55:H56"/>
    <mergeCell ref="I55:I56"/>
    <mergeCell ref="J55:J56"/>
    <mergeCell ref="K55:K56"/>
    <mergeCell ref="L53:L54"/>
    <mergeCell ref="M53:O54"/>
    <mergeCell ref="P53:P54"/>
    <mergeCell ref="Q53:Q54"/>
    <mergeCell ref="R53:R54"/>
    <mergeCell ref="S53:S54"/>
    <mergeCell ref="T51:T52"/>
    <mergeCell ref="U51:U52"/>
    <mergeCell ref="V51:V52"/>
    <mergeCell ref="AC51:AC52"/>
    <mergeCell ref="B53:B54"/>
    <mergeCell ref="G53:G54"/>
    <mergeCell ref="H53:H54"/>
    <mergeCell ref="I53:I54"/>
    <mergeCell ref="J53:J54"/>
    <mergeCell ref="K53:K54"/>
    <mergeCell ref="N51:N52"/>
    <mergeCell ref="O51:O52"/>
    <mergeCell ref="P51:P52"/>
    <mergeCell ref="Q51:Q52"/>
    <mergeCell ref="R51:R52"/>
    <mergeCell ref="S51:S52"/>
    <mergeCell ref="T49:T50"/>
    <mergeCell ref="U49:U50"/>
    <mergeCell ref="V49:V50"/>
    <mergeCell ref="AC49:AC50"/>
    <mergeCell ref="B51:B52"/>
    <mergeCell ref="G51:G52"/>
    <mergeCell ref="H51:H52"/>
    <mergeCell ref="I51:I52"/>
    <mergeCell ref="J51:L52"/>
    <mergeCell ref="M51:M52"/>
    <mergeCell ref="N49:N50"/>
    <mergeCell ref="O49:O50"/>
    <mergeCell ref="P49:P50"/>
    <mergeCell ref="Q49:Q50"/>
    <mergeCell ref="R49:R50"/>
    <mergeCell ref="S49:S50"/>
    <mergeCell ref="B49:B50"/>
    <mergeCell ref="G49:I50"/>
    <mergeCell ref="J49:J50"/>
    <mergeCell ref="K49:K50"/>
    <mergeCell ref="L49:L50"/>
    <mergeCell ref="M49:M50"/>
    <mergeCell ref="V47:V48"/>
    <mergeCell ref="AC47:AC48"/>
    <mergeCell ref="G48:I48"/>
    <mergeCell ref="J48:L48"/>
    <mergeCell ref="M48:O48"/>
    <mergeCell ref="P48:R48"/>
    <mergeCell ref="T43:T44"/>
    <mergeCell ref="U43:U44"/>
    <mergeCell ref="V43:V44"/>
    <mergeCell ref="AC43:AC44"/>
    <mergeCell ref="B47:F48"/>
    <mergeCell ref="G47:I47"/>
    <mergeCell ref="J47:L47"/>
    <mergeCell ref="M47:O47"/>
    <mergeCell ref="P47:R47"/>
    <mergeCell ref="S47:U48"/>
    <mergeCell ref="L43:L44"/>
    <mergeCell ref="M43:M44"/>
    <mergeCell ref="N43:N44"/>
    <mergeCell ref="O43:O44"/>
    <mergeCell ref="P43:R44"/>
    <mergeCell ref="S43:S44"/>
    <mergeCell ref="T41:T42"/>
    <mergeCell ref="U41:U42"/>
    <mergeCell ref="V41:V42"/>
    <mergeCell ref="AC41:AC42"/>
    <mergeCell ref="B43:B44"/>
    <mergeCell ref="G43:G44"/>
    <mergeCell ref="H43:H44"/>
    <mergeCell ref="I43:I44"/>
    <mergeCell ref="J43:J44"/>
    <mergeCell ref="K43:K44"/>
    <mergeCell ref="L41:L42"/>
    <mergeCell ref="M41:O42"/>
    <mergeCell ref="P41:P42"/>
    <mergeCell ref="Q41:Q42"/>
    <mergeCell ref="R41:R42"/>
    <mergeCell ref="S41:S42"/>
    <mergeCell ref="T39:T40"/>
    <mergeCell ref="U39:U40"/>
    <mergeCell ref="V39:V40"/>
    <mergeCell ref="AC39:AC40"/>
    <mergeCell ref="B41:B42"/>
    <mergeCell ref="G41:G42"/>
    <mergeCell ref="H41:H42"/>
    <mergeCell ref="I41:I42"/>
    <mergeCell ref="J41:J42"/>
    <mergeCell ref="K41:K42"/>
    <mergeCell ref="N39:N40"/>
    <mergeCell ref="O39:O40"/>
    <mergeCell ref="P39:P40"/>
    <mergeCell ref="Q39:Q40"/>
    <mergeCell ref="R39:R40"/>
    <mergeCell ref="S39:S40"/>
    <mergeCell ref="T37:T38"/>
    <mergeCell ref="U37:U38"/>
    <mergeCell ref="V37:V38"/>
    <mergeCell ref="AC37:AC38"/>
    <mergeCell ref="B39:B40"/>
    <mergeCell ref="G39:G40"/>
    <mergeCell ref="H39:H40"/>
    <mergeCell ref="I39:I40"/>
    <mergeCell ref="J39:L40"/>
    <mergeCell ref="M39:M40"/>
    <mergeCell ref="N37:N38"/>
    <mergeCell ref="O37:O38"/>
    <mergeCell ref="P37:P38"/>
    <mergeCell ref="Q37:Q38"/>
    <mergeCell ref="R37:R38"/>
    <mergeCell ref="S37:S38"/>
    <mergeCell ref="B37:B38"/>
    <mergeCell ref="G37:I38"/>
    <mergeCell ref="J37:J38"/>
    <mergeCell ref="K37:K38"/>
    <mergeCell ref="L37:L38"/>
    <mergeCell ref="M37:M38"/>
    <mergeCell ref="V35:V36"/>
    <mergeCell ref="AC35:AC36"/>
    <mergeCell ref="G36:I36"/>
    <mergeCell ref="J36:L36"/>
    <mergeCell ref="M36:O36"/>
    <mergeCell ref="P36:R36"/>
    <mergeCell ref="T32:T33"/>
    <mergeCell ref="U32:U33"/>
    <mergeCell ref="V32:V33"/>
    <mergeCell ref="AC32:AC33"/>
    <mergeCell ref="B35:F36"/>
    <mergeCell ref="G35:I35"/>
    <mergeCell ref="J35:L35"/>
    <mergeCell ref="M35:O35"/>
    <mergeCell ref="P35:R35"/>
    <mergeCell ref="S35:U36"/>
    <mergeCell ref="L32:L33"/>
    <mergeCell ref="M32:M33"/>
    <mergeCell ref="N32:N33"/>
    <mergeCell ref="O32:O33"/>
    <mergeCell ref="P32:R33"/>
    <mergeCell ref="S32:S33"/>
    <mergeCell ref="T30:T31"/>
    <mergeCell ref="U30:U31"/>
    <mergeCell ref="V30:V31"/>
    <mergeCell ref="AC30:AC31"/>
    <mergeCell ref="B32:B33"/>
    <mergeCell ref="G32:G33"/>
    <mergeCell ref="H32:H33"/>
    <mergeCell ref="I32:I33"/>
    <mergeCell ref="J32:J33"/>
    <mergeCell ref="K32:K33"/>
    <mergeCell ref="L30:L31"/>
    <mergeCell ref="M30:O31"/>
    <mergeCell ref="P30:P31"/>
    <mergeCell ref="Q30:Q31"/>
    <mergeCell ref="R30:R31"/>
    <mergeCell ref="S30:S31"/>
    <mergeCell ref="T28:T29"/>
    <mergeCell ref="U28:U29"/>
    <mergeCell ref="V28:V29"/>
    <mergeCell ref="AC28:AC29"/>
    <mergeCell ref="B30:B31"/>
    <mergeCell ref="G30:G31"/>
    <mergeCell ref="H30:H31"/>
    <mergeCell ref="I30:I31"/>
    <mergeCell ref="J30:J31"/>
    <mergeCell ref="K30:K31"/>
    <mergeCell ref="N28:N29"/>
    <mergeCell ref="O28:O29"/>
    <mergeCell ref="P28:P29"/>
    <mergeCell ref="Q28:Q29"/>
    <mergeCell ref="R28:R29"/>
    <mergeCell ref="S28:S29"/>
    <mergeCell ref="T26:T27"/>
    <mergeCell ref="U26:U27"/>
    <mergeCell ref="V26:V27"/>
    <mergeCell ref="AC26:AC27"/>
    <mergeCell ref="B28:B29"/>
    <mergeCell ref="G28:G29"/>
    <mergeCell ref="H28:H29"/>
    <mergeCell ref="I28:I29"/>
    <mergeCell ref="J28:L29"/>
    <mergeCell ref="M28:M29"/>
    <mergeCell ref="N26:N27"/>
    <mergeCell ref="O26:O27"/>
    <mergeCell ref="P26:P27"/>
    <mergeCell ref="Q26:Q27"/>
    <mergeCell ref="R26:R27"/>
    <mergeCell ref="S26:S27"/>
    <mergeCell ref="B26:B27"/>
    <mergeCell ref="G26:I27"/>
    <mergeCell ref="J26:J27"/>
    <mergeCell ref="K26:K27"/>
    <mergeCell ref="L26:L27"/>
    <mergeCell ref="M26:M27"/>
    <mergeCell ref="V24:V25"/>
    <mergeCell ref="AC24:AC25"/>
    <mergeCell ref="G25:I25"/>
    <mergeCell ref="J25:L25"/>
    <mergeCell ref="M25:O25"/>
    <mergeCell ref="P25:R25"/>
    <mergeCell ref="T21:T22"/>
    <mergeCell ref="U21:U22"/>
    <mergeCell ref="V21:V22"/>
    <mergeCell ref="AC21:AC22"/>
    <mergeCell ref="B24:F25"/>
    <mergeCell ref="G24:I24"/>
    <mergeCell ref="J24:L24"/>
    <mergeCell ref="M24:O24"/>
    <mergeCell ref="P24:R24"/>
    <mergeCell ref="S24:U25"/>
    <mergeCell ref="L21:L22"/>
    <mergeCell ref="M21:M22"/>
    <mergeCell ref="N21:N22"/>
    <mergeCell ref="O21:O22"/>
    <mergeCell ref="P21:R22"/>
    <mergeCell ref="S21:S22"/>
    <mergeCell ref="T19:T20"/>
    <mergeCell ref="U19:U20"/>
    <mergeCell ref="V19:V20"/>
    <mergeCell ref="AC19:AC20"/>
    <mergeCell ref="B21:B22"/>
    <mergeCell ref="G21:G22"/>
    <mergeCell ref="H21:H22"/>
    <mergeCell ref="I21:I22"/>
    <mergeCell ref="J21:J22"/>
    <mergeCell ref="K21:K22"/>
    <mergeCell ref="L19:L20"/>
    <mergeCell ref="M19:O20"/>
    <mergeCell ref="P19:P20"/>
    <mergeCell ref="Q19:Q20"/>
    <mergeCell ref="R19:R20"/>
    <mergeCell ref="S19:S20"/>
    <mergeCell ref="T17:T18"/>
    <mergeCell ref="U17:U18"/>
    <mergeCell ref="V17:V18"/>
    <mergeCell ref="AC17:AC18"/>
    <mergeCell ref="B19:B20"/>
    <mergeCell ref="G19:G20"/>
    <mergeCell ref="H19:H20"/>
    <mergeCell ref="I19:I20"/>
    <mergeCell ref="J19:J20"/>
    <mergeCell ref="K19:K20"/>
    <mergeCell ref="N17:N18"/>
    <mergeCell ref="O17:O18"/>
    <mergeCell ref="P17:P18"/>
    <mergeCell ref="Q17:Q18"/>
    <mergeCell ref="R17:R18"/>
    <mergeCell ref="S17:S18"/>
    <mergeCell ref="P10:R11"/>
    <mergeCell ref="S10:S11"/>
    <mergeCell ref="T15:T16"/>
    <mergeCell ref="U15:U16"/>
    <mergeCell ref="V15:V16"/>
    <mergeCell ref="AC15:AC16"/>
    <mergeCell ref="B17:B18"/>
    <mergeCell ref="G17:G18"/>
    <mergeCell ref="H17:H18"/>
    <mergeCell ref="I17:I18"/>
    <mergeCell ref="J17:L18"/>
    <mergeCell ref="M17:M18"/>
    <mergeCell ref="N15:N16"/>
    <mergeCell ref="O15:O16"/>
    <mergeCell ref="P15:P16"/>
    <mergeCell ref="Q15:Q16"/>
    <mergeCell ref="R15:R16"/>
    <mergeCell ref="S15:S16"/>
    <mergeCell ref="B15:B16"/>
    <mergeCell ref="G15:I16"/>
    <mergeCell ref="J15:J16"/>
    <mergeCell ref="K15:K16"/>
    <mergeCell ref="L15:L16"/>
    <mergeCell ref="M15:M16"/>
    <mergeCell ref="B8:B9"/>
    <mergeCell ref="G8:G9"/>
    <mergeCell ref="H8:H9"/>
    <mergeCell ref="I8:I9"/>
    <mergeCell ref="J8:J9"/>
    <mergeCell ref="K8:K9"/>
    <mergeCell ref="N6:N7"/>
    <mergeCell ref="O6:O7"/>
    <mergeCell ref="P6:P7"/>
    <mergeCell ref="Q6:Q7"/>
    <mergeCell ref="R6:R7"/>
    <mergeCell ref="S6:S7"/>
    <mergeCell ref="V13:V14"/>
    <mergeCell ref="AC13:AC14"/>
    <mergeCell ref="G14:I14"/>
    <mergeCell ref="J14:L14"/>
    <mergeCell ref="M14:O14"/>
    <mergeCell ref="P14:R14"/>
    <mergeCell ref="T10:T11"/>
    <mergeCell ref="U10:U11"/>
    <mergeCell ref="V10:V11"/>
    <mergeCell ref="AC10:AC11"/>
    <mergeCell ref="B13:F14"/>
    <mergeCell ref="G13:I13"/>
    <mergeCell ref="J13:L13"/>
    <mergeCell ref="M13:O13"/>
    <mergeCell ref="P13:R13"/>
    <mergeCell ref="S13:U14"/>
    <mergeCell ref="L10:L11"/>
    <mergeCell ref="M10:M11"/>
    <mergeCell ref="N10:N11"/>
    <mergeCell ref="O10:O11"/>
    <mergeCell ref="N4:N5"/>
    <mergeCell ref="O4:O5"/>
    <mergeCell ref="P4:P5"/>
    <mergeCell ref="Q4:Q5"/>
    <mergeCell ref="R4:R5"/>
    <mergeCell ref="S4:S5"/>
    <mergeCell ref="B4:B5"/>
    <mergeCell ref="G4:I5"/>
    <mergeCell ref="J4:J5"/>
    <mergeCell ref="K4:K5"/>
    <mergeCell ref="L4:L5"/>
    <mergeCell ref="M4:M5"/>
    <mergeCell ref="T8:T9"/>
    <mergeCell ref="U8:U9"/>
    <mergeCell ref="V8:V9"/>
    <mergeCell ref="AC8:AC9"/>
    <mergeCell ref="B10:B11"/>
    <mergeCell ref="G10:G11"/>
    <mergeCell ref="H10:H11"/>
    <mergeCell ref="I10:I11"/>
    <mergeCell ref="J10:J11"/>
    <mergeCell ref="K10:K11"/>
    <mergeCell ref="L8:L9"/>
    <mergeCell ref="M8:O9"/>
    <mergeCell ref="P8:P9"/>
    <mergeCell ref="Q8:Q9"/>
    <mergeCell ref="R8:R9"/>
    <mergeCell ref="S8:S9"/>
    <mergeCell ref="T6:T7"/>
    <mergeCell ref="U6:U7"/>
    <mergeCell ref="V6:V7"/>
    <mergeCell ref="AC6:AC7"/>
    <mergeCell ref="AC55:AC56"/>
    <mergeCell ref="V55:V56"/>
    <mergeCell ref="U55:U56"/>
    <mergeCell ref="T55:T56"/>
    <mergeCell ref="S55:S56"/>
    <mergeCell ref="P55:R56"/>
    <mergeCell ref="O55:O56"/>
    <mergeCell ref="N55:N56"/>
    <mergeCell ref="M55:M56"/>
    <mergeCell ref="L55:L56"/>
    <mergeCell ref="V2:V3"/>
    <mergeCell ref="AC2:AC3"/>
    <mergeCell ref="G3:I3"/>
    <mergeCell ref="J3:L3"/>
    <mergeCell ref="M3:O3"/>
    <mergeCell ref="P3:R3"/>
    <mergeCell ref="B2:F3"/>
    <mergeCell ref="G2:I2"/>
    <mergeCell ref="J2:L2"/>
    <mergeCell ref="M2:O2"/>
    <mergeCell ref="P2:R2"/>
    <mergeCell ref="S2:U3"/>
    <mergeCell ref="T4:T5"/>
    <mergeCell ref="U4:U5"/>
    <mergeCell ref="V4:V5"/>
    <mergeCell ref="AC4:AC5"/>
    <mergeCell ref="B6:B7"/>
    <mergeCell ref="G6:G7"/>
    <mergeCell ref="H6:H7"/>
    <mergeCell ref="I6:I7"/>
    <mergeCell ref="J6:L7"/>
    <mergeCell ref="M6:M7"/>
  </mergeCells>
  <phoneticPr fontId="10"/>
  <dataValidations count="1">
    <dataValidation imeMode="on" allowBlank="1" showInputMessage="1" showErrorMessage="1" sqref="C381:C382 C15:C18 C282:C283 C26:C27 C94:C95 C53:C54 C414:C417 C71:C72 C83:C86 C61 C105:C106 C116:C117 C138:C139 C127:C128 C149:C150 C161:C162 C183:C184 C172:C173 C194:C195 C205:C206 C227:C228 C216:C217 C238:C239 C249:C250 C271:C272 C260:C261 C293:C294 C304:C305 C315:C316 C326:C327 C337:C338 C348:C349 C359:C360 C370:C371 C37:C38 AF13:AF14 C392:C395 C403:C406 C50 C4:C5" xr:uid="{00000000-0002-0000-0000-000000000000}"/>
  </dataValidations>
  <pageMargins left="0.25" right="0.25" top="0.75" bottom="0.75" header="0.3" footer="0.3"/>
  <pageSetup paperSize="9" scale="92" orientation="portrait" blackAndWhite="1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102"/>
  <sheetViews>
    <sheetView zoomScaleNormal="100" workbookViewId="0">
      <selection activeCell="K42" sqref="K42:L42"/>
    </sheetView>
  </sheetViews>
  <sheetFormatPr defaultRowHeight="12" x14ac:dyDescent="0.15"/>
  <cols>
    <col min="1" max="3" width="5" customWidth="1"/>
    <col min="4" max="5" width="4.85546875" customWidth="1"/>
    <col min="6" max="6" width="5.140625" customWidth="1"/>
    <col min="7" max="7" width="5" customWidth="1"/>
    <col min="8" max="9" width="4.85546875" customWidth="1"/>
    <col min="10" max="12" width="4.7109375" customWidth="1"/>
    <col min="13" max="14" width="4.85546875" customWidth="1"/>
    <col min="15" max="15" width="4.5703125" customWidth="1"/>
    <col min="16" max="17" width="4.7109375" customWidth="1"/>
    <col min="18" max="18" width="4.42578125" customWidth="1"/>
    <col min="19" max="19" width="2.28515625" hidden="1" customWidth="1"/>
    <col min="20" max="20" width="11.85546875" customWidth="1"/>
  </cols>
  <sheetData>
    <row r="2" spans="1:20" ht="8.25" customHeight="1" x14ac:dyDescent="0.15"/>
    <row r="3" spans="1:20" ht="27" customHeight="1" x14ac:dyDescent="0.15">
      <c r="A3" s="424" t="s">
        <v>189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</row>
    <row r="4" spans="1:20" ht="18.75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0" ht="29.25" customHeight="1" x14ac:dyDescent="0.15">
      <c r="A5" s="425" t="s">
        <v>111</v>
      </c>
      <c r="B5" s="426"/>
      <c r="C5" s="426"/>
      <c r="D5" s="426"/>
      <c r="E5" s="45"/>
      <c r="F5" s="147" t="s">
        <v>191</v>
      </c>
      <c r="G5" s="148"/>
      <c r="H5" s="148"/>
      <c r="I5" s="149"/>
      <c r="J5" s="150"/>
      <c r="K5" s="45"/>
      <c r="L5" s="45"/>
      <c r="M5" s="45"/>
      <c r="N5" s="45"/>
      <c r="O5" s="45"/>
      <c r="P5" s="45"/>
      <c r="Q5" s="45"/>
      <c r="R5" s="45"/>
      <c r="S5" s="45"/>
      <c r="T5" s="45"/>
    </row>
    <row r="6" spans="1:20" ht="12.75" customHeight="1" x14ac:dyDescent="0.15">
      <c r="A6" s="49"/>
      <c r="B6" s="49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20" ht="18" customHeight="1" x14ac:dyDescent="0.15">
      <c r="A7" s="413">
        <v>1</v>
      </c>
      <c r="B7" s="407" t="s">
        <v>146</v>
      </c>
      <c r="C7" s="408"/>
      <c r="D7" s="408"/>
      <c r="E7" s="408"/>
      <c r="F7" s="410" t="s">
        <v>113</v>
      </c>
      <c r="G7" s="410"/>
      <c r="H7" s="427" t="s">
        <v>147</v>
      </c>
      <c r="I7" s="428"/>
      <c r="J7" s="428"/>
      <c r="K7" s="428"/>
      <c r="L7" s="410" t="s">
        <v>113</v>
      </c>
      <c r="M7" s="410"/>
      <c r="N7" s="181"/>
      <c r="O7" s="51"/>
      <c r="P7" s="53"/>
      <c r="Q7" s="53"/>
      <c r="R7" s="53"/>
      <c r="S7" s="45"/>
      <c r="T7" s="45"/>
    </row>
    <row r="8" spans="1:20" ht="16.5" customHeight="1" x14ac:dyDescent="0.15">
      <c r="A8" s="413"/>
      <c r="B8" s="409"/>
      <c r="C8" s="409"/>
      <c r="D8" s="409"/>
      <c r="E8" s="409"/>
      <c r="F8" s="410"/>
      <c r="G8" s="410"/>
      <c r="H8" s="429"/>
      <c r="I8" s="429"/>
      <c r="J8" s="429"/>
      <c r="K8" s="429"/>
      <c r="L8" s="410"/>
      <c r="M8" s="410"/>
      <c r="N8" s="54"/>
      <c r="O8" s="182"/>
      <c r="P8" s="164"/>
      <c r="Q8" s="72"/>
      <c r="R8" s="72"/>
      <c r="S8" s="45"/>
      <c r="T8" s="45"/>
    </row>
    <row r="9" spans="1:20" ht="17.25" x14ac:dyDescent="0.15">
      <c r="A9" s="413">
        <v>2</v>
      </c>
      <c r="B9" s="407" t="s">
        <v>198</v>
      </c>
      <c r="C9" s="408"/>
      <c r="D9" s="408"/>
      <c r="E9" s="408"/>
      <c r="F9" s="410" t="s">
        <v>113</v>
      </c>
      <c r="G9" s="410"/>
      <c r="H9" s="407" t="s">
        <v>199</v>
      </c>
      <c r="I9" s="408"/>
      <c r="J9" s="408"/>
      <c r="K9" s="408"/>
      <c r="L9" s="410" t="s">
        <v>87</v>
      </c>
      <c r="M9" s="410"/>
      <c r="N9" s="51"/>
      <c r="O9" s="75"/>
      <c r="P9" s="175">
        <v>6</v>
      </c>
      <c r="Q9" s="75"/>
      <c r="R9" s="75"/>
      <c r="S9" s="45"/>
      <c r="T9" s="45"/>
    </row>
    <row r="10" spans="1:20" ht="17.25" x14ac:dyDescent="0.15">
      <c r="A10" s="413"/>
      <c r="B10" s="409"/>
      <c r="C10" s="409"/>
      <c r="D10" s="409"/>
      <c r="E10" s="409"/>
      <c r="F10" s="410"/>
      <c r="G10" s="410"/>
      <c r="H10" s="409"/>
      <c r="I10" s="409"/>
      <c r="J10" s="409"/>
      <c r="K10" s="409"/>
      <c r="L10" s="410"/>
      <c r="M10" s="410"/>
      <c r="N10" s="183"/>
      <c r="O10" s="194">
        <v>6</v>
      </c>
      <c r="P10" s="184">
        <v>1</v>
      </c>
      <c r="Q10" s="80"/>
      <c r="R10" s="75"/>
      <c r="S10" s="45"/>
      <c r="T10" s="45"/>
    </row>
    <row r="11" spans="1:20" ht="17.25" x14ac:dyDescent="0.15">
      <c r="A11" s="413">
        <v>3</v>
      </c>
      <c r="B11" s="407" t="s">
        <v>200</v>
      </c>
      <c r="C11" s="408"/>
      <c r="D11" s="408"/>
      <c r="E11" s="408"/>
      <c r="F11" s="410" t="s">
        <v>118</v>
      </c>
      <c r="G11" s="410"/>
      <c r="H11" s="407" t="s">
        <v>201</v>
      </c>
      <c r="I11" s="408"/>
      <c r="J11" s="408"/>
      <c r="K11" s="408"/>
      <c r="L11" s="410" t="s">
        <v>118</v>
      </c>
      <c r="M11" s="410"/>
      <c r="N11" s="56"/>
      <c r="O11" s="161">
        <v>5</v>
      </c>
      <c r="P11" s="75"/>
      <c r="Q11" s="80"/>
      <c r="R11" s="75"/>
      <c r="S11" s="45"/>
      <c r="T11" s="45"/>
    </row>
    <row r="12" spans="1:20" ht="17.25" x14ac:dyDescent="0.15">
      <c r="A12" s="413"/>
      <c r="B12" s="409"/>
      <c r="C12" s="409"/>
      <c r="D12" s="409"/>
      <c r="E12" s="409"/>
      <c r="F12" s="410"/>
      <c r="G12" s="410"/>
      <c r="H12" s="409"/>
      <c r="I12" s="409"/>
      <c r="J12" s="409"/>
      <c r="K12" s="409"/>
      <c r="L12" s="410"/>
      <c r="M12" s="410"/>
      <c r="N12" s="53"/>
      <c r="O12" s="73"/>
      <c r="P12" s="179"/>
      <c r="Q12" s="185">
        <v>3</v>
      </c>
      <c r="R12" s="75"/>
      <c r="S12" s="45"/>
      <c r="T12" s="45"/>
    </row>
    <row r="13" spans="1:20" ht="17.25" x14ac:dyDescent="0.15">
      <c r="A13" s="413">
        <v>4</v>
      </c>
      <c r="B13" s="407" t="s">
        <v>202</v>
      </c>
      <c r="C13" s="408"/>
      <c r="D13" s="408"/>
      <c r="E13" s="408"/>
      <c r="F13" s="410" t="s">
        <v>87</v>
      </c>
      <c r="G13" s="410"/>
      <c r="H13" s="407" t="s">
        <v>203</v>
      </c>
      <c r="I13" s="408"/>
      <c r="J13" s="408"/>
      <c r="K13" s="408"/>
      <c r="L13" s="410" t="s">
        <v>87</v>
      </c>
      <c r="M13" s="410"/>
      <c r="N13" s="53"/>
      <c r="O13" s="75"/>
      <c r="P13" s="75"/>
      <c r="Q13" s="186">
        <v>6</v>
      </c>
      <c r="R13" s="75"/>
      <c r="S13" s="45"/>
      <c r="T13" s="45"/>
    </row>
    <row r="14" spans="1:20" ht="17.25" x14ac:dyDescent="0.15">
      <c r="A14" s="413"/>
      <c r="B14" s="409"/>
      <c r="C14" s="409"/>
      <c r="D14" s="409"/>
      <c r="E14" s="409"/>
      <c r="F14" s="410"/>
      <c r="G14" s="410"/>
      <c r="H14" s="409"/>
      <c r="I14" s="409"/>
      <c r="J14" s="409"/>
      <c r="K14" s="409"/>
      <c r="L14" s="410"/>
      <c r="M14" s="410"/>
      <c r="N14" s="55"/>
      <c r="O14" s="188">
        <v>2</v>
      </c>
      <c r="P14" s="75"/>
      <c r="Q14" s="166"/>
      <c r="R14" s="166"/>
      <c r="S14" s="45"/>
      <c r="T14" s="45"/>
    </row>
    <row r="15" spans="1:20" ht="17.25" x14ac:dyDescent="0.15">
      <c r="A15" s="413">
        <v>5</v>
      </c>
      <c r="B15" s="407" t="s">
        <v>204</v>
      </c>
      <c r="C15" s="408"/>
      <c r="D15" s="408"/>
      <c r="E15" s="408"/>
      <c r="F15" s="410" t="s">
        <v>114</v>
      </c>
      <c r="G15" s="410"/>
      <c r="H15" s="407" t="s">
        <v>205</v>
      </c>
      <c r="I15" s="408"/>
      <c r="J15" s="408"/>
      <c r="K15" s="408"/>
      <c r="L15" s="410" t="s">
        <v>114</v>
      </c>
      <c r="M15" s="410"/>
      <c r="N15" s="187"/>
      <c r="O15" s="180">
        <v>6</v>
      </c>
      <c r="P15" s="189">
        <v>4</v>
      </c>
      <c r="Q15" s="166"/>
      <c r="R15" s="166"/>
      <c r="S15" s="45"/>
      <c r="T15" s="45"/>
    </row>
    <row r="16" spans="1:20" ht="15" customHeight="1" x14ac:dyDescent="0.15">
      <c r="A16" s="413"/>
      <c r="B16" s="409"/>
      <c r="C16" s="409"/>
      <c r="D16" s="409"/>
      <c r="E16" s="409"/>
      <c r="F16" s="410"/>
      <c r="G16" s="410"/>
      <c r="H16" s="409"/>
      <c r="I16" s="409"/>
      <c r="J16" s="409"/>
      <c r="K16" s="409"/>
      <c r="L16" s="410"/>
      <c r="M16" s="410"/>
      <c r="N16" s="53"/>
      <c r="O16" s="75"/>
      <c r="P16" s="175">
        <v>6</v>
      </c>
      <c r="Q16" s="177"/>
      <c r="R16" s="75"/>
      <c r="S16" s="418"/>
      <c r="T16" s="418"/>
    </row>
    <row r="17" spans="1:22" ht="15.75" customHeight="1" x14ac:dyDescent="0.15">
      <c r="A17" s="413">
        <v>6</v>
      </c>
      <c r="B17" s="420" t="s">
        <v>206</v>
      </c>
      <c r="C17" s="421"/>
      <c r="D17" s="421"/>
      <c r="E17" s="421"/>
      <c r="F17" s="410" t="s">
        <v>87</v>
      </c>
      <c r="G17" s="410"/>
      <c r="H17" s="407" t="s">
        <v>207</v>
      </c>
      <c r="I17" s="408"/>
      <c r="J17" s="408"/>
      <c r="K17" s="408"/>
      <c r="L17" s="410" t="s">
        <v>87</v>
      </c>
      <c r="M17" s="410"/>
      <c r="N17" s="51"/>
      <c r="O17" s="191"/>
      <c r="P17" s="166"/>
      <c r="Q17" s="75"/>
      <c r="R17" s="166"/>
      <c r="S17" s="419"/>
      <c r="T17" s="419"/>
    </row>
    <row r="18" spans="1:22" ht="17.25" x14ac:dyDescent="0.15">
      <c r="A18" s="413"/>
      <c r="B18" s="409"/>
      <c r="C18" s="409"/>
      <c r="D18" s="409"/>
      <c r="E18" s="409"/>
      <c r="F18" s="410"/>
      <c r="G18" s="410"/>
      <c r="H18" s="409"/>
      <c r="I18" s="409"/>
      <c r="J18" s="409"/>
      <c r="K18" s="409"/>
      <c r="L18" s="410"/>
      <c r="M18" s="410"/>
      <c r="N18" s="190"/>
      <c r="O18" s="75"/>
      <c r="P18" s="75"/>
      <c r="Q18" s="75"/>
      <c r="R18" s="175">
        <v>6</v>
      </c>
      <c r="S18" s="143"/>
      <c r="T18" s="422" t="s">
        <v>291</v>
      </c>
      <c r="U18" s="202"/>
    </row>
    <row r="19" spans="1:22" ht="17.25" x14ac:dyDescent="0.15">
      <c r="A19" s="413">
        <v>7</v>
      </c>
      <c r="B19" s="407" t="s">
        <v>208</v>
      </c>
      <c r="C19" s="408"/>
      <c r="D19" s="408"/>
      <c r="E19" s="408"/>
      <c r="F19" s="410" t="s">
        <v>87</v>
      </c>
      <c r="G19" s="410"/>
      <c r="H19" s="407" t="s">
        <v>209</v>
      </c>
      <c r="I19" s="408"/>
      <c r="J19" s="408"/>
      <c r="K19" s="408"/>
      <c r="L19" s="410" t="s">
        <v>87</v>
      </c>
      <c r="M19" s="410"/>
      <c r="N19" s="181"/>
      <c r="O19" s="84"/>
      <c r="P19" s="75"/>
      <c r="Q19" s="75"/>
      <c r="R19" s="178">
        <v>0</v>
      </c>
      <c r="S19" s="45"/>
      <c r="T19" s="423"/>
      <c r="U19" s="202"/>
    </row>
    <row r="20" spans="1:22" ht="17.25" x14ac:dyDescent="0.15">
      <c r="A20" s="413"/>
      <c r="B20" s="409"/>
      <c r="C20" s="409"/>
      <c r="D20" s="409"/>
      <c r="E20" s="409"/>
      <c r="F20" s="410"/>
      <c r="G20" s="410"/>
      <c r="H20" s="409"/>
      <c r="I20" s="409"/>
      <c r="J20" s="409"/>
      <c r="K20" s="409"/>
      <c r="L20" s="410"/>
      <c r="M20" s="410"/>
      <c r="N20" s="53"/>
      <c r="O20" s="192"/>
      <c r="P20" s="166"/>
      <c r="Q20" s="75"/>
      <c r="R20" s="81"/>
      <c r="S20" s="45"/>
      <c r="T20" s="201"/>
    </row>
    <row r="21" spans="1:22" ht="17.25" x14ac:dyDescent="0.15">
      <c r="A21" s="413">
        <v>8</v>
      </c>
      <c r="B21" s="407" t="s">
        <v>210</v>
      </c>
      <c r="C21" s="408"/>
      <c r="D21" s="408"/>
      <c r="E21" s="408"/>
      <c r="F21" s="410" t="s">
        <v>116</v>
      </c>
      <c r="G21" s="410"/>
      <c r="H21" s="408" t="s">
        <v>211</v>
      </c>
      <c r="I21" s="408"/>
      <c r="J21" s="408"/>
      <c r="K21" s="408"/>
      <c r="L21" s="410" t="s">
        <v>116</v>
      </c>
      <c r="M21" s="410"/>
      <c r="N21" s="51"/>
      <c r="O21" s="75"/>
      <c r="P21" s="195">
        <v>6</v>
      </c>
      <c r="Q21" s="75"/>
      <c r="R21" s="81"/>
      <c r="S21" s="45"/>
      <c r="T21" s="45"/>
    </row>
    <row r="22" spans="1:22" ht="17.25" x14ac:dyDescent="0.15">
      <c r="A22" s="413"/>
      <c r="B22" s="409"/>
      <c r="C22" s="409"/>
      <c r="D22" s="409"/>
      <c r="E22" s="409"/>
      <c r="F22" s="410"/>
      <c r="G22" s="410"/>
      <c r="H22" s="409"/>
      <c r="I22" s="409"/>
      <c r="J22" s="409"/>
      <c r="K22" s="409"/>
      <c r="L22" s="410"/>
      <c r="M22" s="410"/>
      <c r="N22" s="193"/>
      <c r="O22" s="194">
        <v>6</v>
      </c>
      <c r="P22" s="161">
        <v>5</v>
      </c>
      <c r="Q22" s="167"/>
      <c r="R22" s="81"/>
      <c r="S22" s="45"/>
      <c r="T22" s="45"/>
    </row>
    <row r="23" spans="1:22" ht="17.25" x14ac:dyDescent="0.15">
      <c r="A23" s="413">
        <v>9</v>
      </c>
      <c r="B23" s="407" t="s">
        <v>212</v>
      </c>
      <c r="C23" s="408"/>
      <c r="D23" s="408"/>
      <c r="E23" s="408"/>
      <c r="F23" s="412" t="s">
        <v>87</v>
      </c>
      <c r="G23" s="410"/>
      <c r="H23" s="407" t="s">
        <v>213</v>
      </c>
      <c r="I23" s="408"/>
      <c r="J23" s="408"/>
      <c r="K23" s="408"/>
      <c r="L23" s="412" t="s">
        <v>87</v>
      </c>
      <c r="M23" s="410"/>
      <c r="N23" s="57"/>
      <c r="O23" s="161">
        <v>4</v>
      </c>
      <c r="P23" s="75"/>
      <c r="Q23" s="167"/>
      <c r="R23" s="81"/>
      <c r="S23" s="45"/>
      <c r="T23" s="45"/>
    </row>
    <row r="24" spans="1:22" ht="15.75" customHeight="1" x14ac:dyDescent="0.15">
      <c r="A24" s="413"/>
      <c r="B24" s="409"/>
      <c r="C24" s="409"/>
      <c r="D24" s="409"/>
      <c r="E24" s="409"/>
      <c r="F24" s="410"/>
      <c r="G24" s="410"/>
      <c r="H24" s="409"/>
      <c r="I24" s="409"/>
      <c r="J24" s="409"/>
      <c r="K24" s="409"/>
      <c r="L24" s="410"/>
      <c r="M24" s="410"/>
      <c r="N24" s="53"/>
      <c r="O24" s="54"/>
      <c r="P24" s="54"/>
      <c r="Q24" s="168"/>
      <c r="R24" s="142"/>
      <c r="S24" s="45"/>
      <c r="T24" s="45"/>
    </row>
    <row r="25" spans="1:22" ht="16.5" customHeight="1" x14ac:dyDescent="0.15">
      <c r="A25" s="413">
        <v>10</v>
      </c>
      <c r="B25" s="407" t="s">
        <v>214</v>
      </c>
      <c r="C25" s="408"/>
      <c r="D25" s="408"/>
      <c r="E25" s="408"/>
      <c r="F25" s="410" t="s">
        <v>87</v>
      </c>
      <c r="G25" s="410"/>
      <c r="H25" s="407" t="s">
        <v>102</v>
      </c>
      <c r="I25" s="408"/>
      <c r="J25" s="408"/>
      <c r="K25" s="408"/>
      <c r="L25" s="410" t="s">
        <v>87</v>
      </c>
      <c r="M25" s="410"/>
      <c r="N25" s="54"/>
      <c r="O25" s="54"/>
      <c r="P25" s="54"/>
      <c r="Q25" s="180">
        <v>6</v>
      </c>
      <c r="R25" s="142"/>
      <c r="S25" s="45"/>
      <c r="T25" s="45"/>
    </row>
    <row r="26" spans="1:22" ht="18.75" customHeight="1" x14ac:dyDescent="0.15">
      <c r="A26" s="413"/>
      <c r="B26" s="409"/>
      <c r="C26" s="409"/>
      <c r="D26" s="409"/>
      <c r="E26" s="409"/>
      <c r="F26" s="410"/>
      <c r="G26" s="410"/>
      <c r="H26" s="409"/>
      <c r="I26" s="409"/>
      <c r="J26" s="409"/>
      <c r="K26" s="409"/>
      <c r="L26" s="410"/>
      <c r="M26" s="410"/>
      <c r="N26" s="214"/>
      <c r="O26" s="215">
        <v>2</v>
      </c>
      <c r="P26" s="163"/>
      <c r="Q26" s="178">
        <v>4</v>
      </c>
      <c r="R26" s="54"/>
      <c r="S26" s="45"/>
      <c r="T26" s="45"/>
    </row>
    <row r="27" spans="1:22" ht="18" customHeight="1" x14ac:dyDescent="0.15">
      <c r="A27" s="413">
        <v>11</v>
      </c>
      <c r="B27" s="407" t="s">
        <v>215</v>
      </c>
      <c r="C27" s="408"/>
      <c r="D27" s="408"/>
      <c r="E27" s="408"/>
      <c r="F27" s="410" t="s">
        <v>113</v>
      </c>
      <c r="G27" s="410"/>
      <c r="H27" s="408" t="s">
        <v>216</v>
      </c>
      <c r="I27" s="408"/>
      <c r="J27" s="408"/>
      <c r="K27" s="408"/>
      <c r="L27" s="410" t="s">
        <v>113</v>
      </c>
      <c r="M27" s="410"/>
      <c r="N27" s="181"/>
      <c r="O27" s="203">
        <v>6</v>
      </c>
      <c r="P27" s="142"/>
      <c r="Q27" s="142"/>
      <c r="R27" s="54"/>
      <c r="S27" s="45"/>
      <c r="T27" s="45"/>
    </row>
    <row r="28" spans="1:22" ht="15.75" customHeight="1" x14ac:dyDescent="0.15">
      <c r="A28" s="413"/>
      <c r="B28" s="409"/>
      <c r="C28" s="409"/>
      <c r="D28" s="409"/>
      <c r="E28" s="409"/>
      <c r="F28" s="410"/>
      <c r="G28" s="410"/>
      <c r="H28" s="409"/>
      <c r="I28" s="409"/>
      <c r="J28" s="409"/>
      <c r="K28" s="409"/>
      <c r="L28" s="410"/>
      <c r="M28" s="410"/>
      <c r="N28" s="53"/>
      <c r="O28" s="54"/>
      <c r="P28" s="198">
        <v>3</v>
      </c>
      <c r="Q28" s="142"/>
      <c r="R28" s="54"/>
      <c r="S28" s="45"/>
      <c r="T28" s="45"/>
      <c r="U28" s="44"/>
      <c r="V28" s="200"/>
    </row>
    <row r="29" spans="1:22" ht="18" customHeight="1" x14ac:dyDescent="0.15">
      <c r="A29" s="413">
        <v>12</v>
      </c>
      <c r="B29" s="407" t="s">
        <v>217</v>
      </c>
      <c r="C29" s="408"/>
      <c r="D29" s="408"/>
      <c r="E29" s="408"/>
      <c r="F29" s="412" t="s">
        <v>114</v>
      </c>
      <c r="G29" s="410"/>
      <c r="H29" s="407" t="s">
        <v>62</v>
      </c>
      <c r="I29" s="408"/>
      <c r="J29" s="408"/>
      <c r="K29" s="408"/>
      <c r="L29" s="412" t="s">
        <v>114</v>
      </c>
      <c r="M29" s="410"/>
      <c r="N29" s="51"/>
      <c r="O29" s="196"/>
      <c r="P29" s="199">
        <v>6</v>
      </c>
      <c r="Q29" s="53"/>
      <c r="R29" s="53"/>
      <c r="S29" s="45"/>
      <c r="T29" s="45"/>
    </row>
    <row r="30" spans="1:22" ht="13.5" x14ac:dyDescent="0.15">
      <c r="A30" s="413"/>
      <c r="B30" s="409"/>
      <c r="C30" s="409"/>
      <c r="D30" s="409"/>
      <c r="E30" s="409"/>
      <c r="F30" s="410"/>
      <c r="G30" s="410"/>
      <c r="H30" s="409"/>
      <c r="I30" s="409"/>
      <c r="J30" s="409"/>
      <c r="K30" s="409"/>
      <c r="L30" s="410"/>
      <c r="M30" s="410"/>
      <c r="N30" s="190"/>
      <c r="O30" s="190"/>
      <c r="P30" s="53"/>
      <c r="Q30" s="53"/>
      <c r="R30" s="53"/>
      <c r="S30" s="45"/>
      <c r="T30" s="45"/>
    </row>
    <row r="31" spans="1:22" ht="13.5" x14ac:dyDescent="0.15">
      <c r="A31" s="139"/>
      <c r="B31" s="135"/>
      <c r="C31" s="135"/>
      <c r="D31" s="135"/>
      <c r="E31" s="135"/>
      <c r="F31" s="136"/>
      <c r="G31" s="136"/>
      <c r="H31" s="135"/>
      <c r="I31" s="135"/>
      <c r="J31" s="135"/>
      <c r="K31" s="135"/>
      <c r="L31" s="136"/>
      <c r="M31" s="136"/>
      <c r="N31" s="53"/>
      <c r="O31" s="53"/>
      <c r="P31" s="53"/>
      <c r="Q31" s="53"/>
      <c r="R31" s="53"/>
      <c r="S31" s="45"/>
      <c r="T31" s="45"/>
    </row>
    <row r="32" spans="1:22" ht="6.75" customHeight="1" x14ac:dyDescent="0.15"/>
    <row r="33" spans="1:21" ht="36.75" customHeight="1" x14ac:dyDescent="0.15">
      <c r="A33" s="50" t="s">
        <v>84</v>
      </c>
      <c r="B33" s="50"/>
      <c r="C33" s="50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</row>
    <row r="34" spans="1:21" ht="13.5" customHeight="1" x14ac:dyDescent="0.15">
      <c r="A34" s="406"/>
      <c r="B34" s="407" t="s">
        <v>322</v>
      </c>
      <c r="C34" s="408"/>
      <c r="D34" s="408"/>
      <c r="E34" s="408"/>
      <c r="F34" s="410" t="s">
        <v>113</v>
      </c>
      <c r="G34" s="410"/>
      <c r="H34" s="407" t="s">
        <v>323</v>
      </c>
      <c r="I34" s="408"/>
      <c r="J34" s="408"/>
      <c r="K34" s="408"/>
      <c r="L34" s="410" t="s">
        <v>113</v>
      </c>
      <c r="M34" s="410"/>
      <c r="N34" s="143"/>
      <c r="O34" s="143"/>
      <c r="P34" s="47"/>
      <c r="Q34" s="47"/>
      <c r="R34" s="45"/>
      <c r="S34" s="47"/>
      <c r="T34" s="47"/>
    </row>
    <row r="35" spans="1:21" ht="17.25" x14ac:dyDescent="0.15">
      <c r="A35" s="406"/>
      <c r="B35" s="409"/>
      <c r="C35" s="409"/>
      <c r="D35" s="409"/>
      <c r="E35" s="409"/>
      <c r="F35" s="410"/>
      <c r="G35" s="410"/>
      <c r="H35" s="409"/>
      <c r="I35" s="409"/>
      <c r="J35" s="409"/>
      <c r="K35" s="409"/>
      <c r="L35" s="410"/>
      <c r="M35" s="410"/>
      <c r="N35" s="47"/>
      <c r="O35" s="47"/>
      <c r="P35" s="213">
        <v>1</v>
      </c>
      <c r="Q35" s="414" t="s">
        <v>325</v>
      </c>
      <c r="R35" s="415"/>
      <c r="S35" s="411"/>
      <c r="T35" s="411"/>
      <c r="U35" s="44"/>
    </row>
    <row r="36" spans="1:21" ht="17.25" x14ac:dyDescent="0.15">
      <c r="A36" s="406"/>
      <c r="B36" s="407" t="s">
        <v>61</v>
      </c>
      <c r="C36" s="408"/>
      <c r="D36" s="408"/>
      <c r="E36" s="408"/>
      <c r="F36" s="412" t="s">
        <v>114</v>
      </c>
      <c r="G36" s="410"/>
      <c r="H36" s="407" t="s">
        <v>324</v>
      </c>
      <c r="I36" s="408"/>
      <c r="J36" s="408"/>
      <c r="K36" s="408"/>
      <c r="L36" s="412" t="s">
        <v>114</v>
      </c>
      <c r="M36" s="410"/>
      <c r="N36" s="116"/>
      <c r="O36" s="233"/>
      <c r="P36" s="234">
        <v>6</v>
      </c>
      <c r="Q36" s="416"/>
      <c r="R36" s="417"/>
      <c r="S36" s="411"/>
      <c r="T36" s="411"/>
      <c r="U36" s="44"/>
    </row>
    <row r="37" spans="1:21" ht="17.25" x14ac:dyDescent="0.15">
      <c r="A37" s="406"/>
      <c r="B37" s="409"/>
      <c r="C37" s="409"/>
      <c r="D37" s="409"/>
      <c r="E37" s="409"/>
      <c r="F37" s="410"/>
      <c r="G37" s="410"/>
      <c r="H37" s="409"/>
      <c r="I37" s="409"/>
      <c r="J37" s="409"/>
      <c r="K37" s="409"/>
      <c r="L37" s="410"/>
      <c r="M37" s="410"/>
      <c r="N37" s="219"/>
      <c r="O37" s="45"/>
      <c r="P37" s="155"/>
      <c r="Q37" s="45"/>
      <c r="R37" s="45"/>
      <c r="S37" s="47"/>
      <c r="T37" s="47"/>
    </row>
    <row r="40" spans="1:21" ht="17.25" x14ac:dyDescent="0.15">
      <c r="A40" s="403"/>
      <c r="B40" s="404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</row>
    <row r="41" spans="1:21" ht="18.75" x14ac:dyDescent="0.2">
      <c r="C41" s="61"/>
      <c r="D41" s="61"/>
      <c r="E41" s="61"/>
      <c r="F41" s="61"/>
      <c r="G41" s="61"/>
      <c r="H41" s="61"/>
      <c r="I41" s="61"/>
      <c r="J41" s="62"/>
    </row>
    <row r="42" spans="1:21" ht="13.5" x14ac:dyDescent="0.15">
      <c r="U42" s="45"/>
    </row>
    <row r="43" spans="1:21" ht="17.25" x14ac:dyDescent="0.15">
      <c r="A43" s="403"/>
      <c r="B43" s="404"/>
      <c r="C43" s="405"/>
      <c r="D43" s="405"/>
      <c r="E43" s="405"/>
      <c r="F43" s="405"/>
      <c r="G43" s="40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1:21" ht="15" customHeight="1" x14ac:dyDescent="0.15">
      <c r="A44" s="402"/>
      <c r="B44" s="392"/>
      <c r="C44" s="393"/>
      <c r="D44" s="393"/>
      <c r="E44" s="393"/>
      <c r="F44" s="395"/>
      <c r="G44" s="394"/>
      <c r="H44" s="392"/>
      <c r="I44" s="393"/>
      <c r="J44" s="393"/>
      <c r="K44" s="393"/>
      <c r="L44" s="394"/>
      <c r="M44" s="394"/>
      <c r="N44" s="47"/>
      <c r="O44" s="47"/>
      <c r="P44" s="47"/>
      <c r="Q44" s="47"/>
      <c r="R44" s="47"/>
      <c r="S44" s="47"/>
      <c r="T44" s="47"/>
      <c r="U44" s="140"/>
    </row>
    <row r="45" spans="1:21" ht="17.25" x14ac:dyDescent="0.15">
      <c r="A45" s="402"/>
      <c r="B45" s="393"/>
      <c r="C45" s="393"/>
      <c r="D45" s="393"/>
      <c r="E45" s="393"/>
      <c r="F45" s="394"/>
      <c r="G45" s="394"/>
      <c r="H45" s="393"/>
      <c r="I45" s="393"/>
      <c r="J45" s="393"/>
      <c r="K45" s="393"/>
      <c r="L45" s="394"/>
      <c r="M45" s="394"/>
      <c r="N45" s="75"/>
      <c r="O45" s="75"/>
      <c r="P45" s="75"/>
      <c r="Q45" s="75"/>
      <c r="R45" s="47"/>
      <c r="S45" s="47"/>
      <c r="T45" s="47"/>
      <c r="U45" s="140"/>
    </row>
    <row r="46" spans="1:21" ht="17.25" x14ac:dyDescent="0.15">
      <c r="A46" s="402"/>
      <c r="B46" s="392"/>
      <c r="C46" s="393"/>
      <c r="D46" s="393"/>
      <c r="E46" s="393"/>
      <c r="F46" s="395"/>
      <c r="G46" s="394"/>
      <c r="H46" s="392"/>
      <c r="I46" s="393"/>
      <c r="J46" s="393"/>
      <c r="K46" s="393"/>
      <c r="L46" s="395"/>
      <c r="M46" s="394"/>
      <c r="N46" s="75"/>
      <c r="O46" s="75"/>
      <c r="P46" s="75"/>
      <c r="Q46" s="75"/>
      <c r="R46" s="47"/>
      <c r="S46" s="47"/>
      <c r="T46" s="47"/>
    </row>
    <row r="47" spans="1:21" ht="17.25" x14ac:dyDescent="0.15">
      <c r="A47" s="402"/>
      <c r="B47" s="393"/>
      <c r="C47" s="393"/>
      <c r="D47" s="393"/>
      <c r="E47" s="393"/>
      <c r="F47" s="394"/>
      <c r="G47" s="394"/>
      <c r="H47" s="393"/>
      <c r="I47" s="393"/>
      <c r="J47" s="393"/>
      <c r="K47" s="393"/>
      <c r="L47" s="394"/>
      <c r="M47" s="394"/>
      <c r="N47" s="75"/>
      <c r="O47" s="75"/>
      <c r="P47" s="75"/>
      <c r="Q47" s="75"/>
      <c r="R47" s="51"/>
      <c r="S47" s="47"/>
      <c r="T47" s="47"/>
    </row>
    <row r="48" spans="1:21" ht="17.25" x14ac:dyDescent="0.15">
      <c r="A48" s="402"/>
      <c r="B48" s="392"/>
      <c r="C48" s="393"/>
      <c r="D48" s="393"/>
      <c r="E48" s="393"/>
      <c r="F48" s="394"/>
      <c r="G48" s="394"/>
      <c r="H48" s="392"/>
      <c r="I48" s="393"/>
      <c r="J48" s="393"/>
      <c r="K48" s="393"/>
      <c r="L48" s="394"/>
      <c r="M48" s="394"/>
      <c r="N48" s="75"/>
      <c r="O48" s="75"/>
      <c r="P48" s="75"/>
      <c r="Q48" s="75"/>
      <c r="R48" s="51"/>
      <c r="S48" s="47"/>
      <c r="T48" s="47"/>
    </row>
    <row r="49" spans="1:20" ht="18" customHeight="1" x14ac:dyDescent="0.15">
      <c r="A49" s="402"/>
      <c r="B49" s="393"/>
      <c r="C49" s="393"/>
      <c r="D49" s="393"/>
      <c r="E49" s="393"/>
      <c r="F49" s="394"/>
      <c r="G49" s="394"/>
      <c r="H49" s="393"/>
      <c r="I49" s="393"/>
      <c r="J49" s="393"/>
      <c r="K49" s="393"/>
      <c r="L49" s="394"/>
      <c r="M49" s="394"/>
      <c r="N49" s="75"/>
      <c r="O49" s="75"/>
      <c r="P49" s="75"/>
      <c r="Q49" s="75"/>
      <c r="R49" s="51"/>
      <c r="S49" s="391"/>
      <c r="T49" s="391"/>
    </row>
    <row r="50" spans="1:20" ht="17.25" x14ac:dyDescent="0.15">
      <c r="A50" s="402"/>
      <c r="B50" s="392"/>
      <c r="C50" s="393"/>
      <c r="D50" s="393"/>
      <c r="E50" s="393"/>
      <c r="F50" s="394"/>
      <c r="G50" s="394"/>
      <c r="H50" s="392"/>
      <c r="I50" s="393"/>
      <c r="J50" s="393"/>
      <c r="K50" s="393"/>
      <c r="L50" s="395"/>
      <c r="M50" s="394"/>
      <c r="N50" s="75"/>
      <c r="O50" s="75"/>
      <c r="P50" s="75"/>
      <c r="Q50" s="75"/>
      <c r="R50" s="51"/>
      <c r="S50" s="391"/>
      <c r="T50" s="391"/>
    </row>
    <row r="51" spans="1:20" ht="17.25" x14ac:dyDescent="0.15">
      <c r="A51" s="402"/>
      <c r="B51" s="393"/>
      <c r="C51" s="393"/>
      <c r="D51" s="393"/>
      <c r="E51" s="393"/>
      <c r="F51" s="394"/>
      <c r="G51" s="394"/>
      <c r="H51" s="393"/>
      <c r="I51" s="393"/>
      <c r="J51" s="393"/>
      <c r="K51" s="393"/>
      <c r="L51" s="394"/>
      <c r="M51" s="394"/>
      <c r="N51" s="75"/>
      <c r="O51" s="75"/>
      <c r="P51" s="75"/>
      <c r="Q51" s="75"/>
      <c r="R51" s="115"/>
      <c r="S51" s="63"/>
      <c r="T51" s="47"/>
    </row>
    <row r="52" spans="1:20" ht="17.25" x14ac:dyDescent="0.15">
      <c r="A52" s="402"/>
      <c r="B52" s="392"/>
      <c r="C52" s="393"/>
      <c r="D52" s="393"/>
      <c r="E52" s="393"/>
      <c r="F52" s="395"/>
      <c r="G52" s="394"/>
      <c r="H52" s="392"/>
      <c r="I52" s="393"/>
      <c r="J52" s="393"/>
      <c r="K52" s="393"/>
      <c r="L52" s="394"/>
      <c r="M52" s="394"/>
      <c r="N52" s="75"/>
      <c r="O52" s="75"/>
      <c r="P52" s="75"/>
      <c r="Q52" s="75"/>
      <c r="R52" s="115"/>
      <c r="S52" s="63"/>
      <c r="T52" s="47"/>
    </row>
    <row r="53" spans="1:20" ht="13.5" customHeight="1" x14ac:dyDescent="0.15">
      <c r="A53" s="402"/>
      <c r="B53" s="393"/>
      <c r="C53" s="393"/>
      <c r="D53" s="393"/>
      <c r="E53" s="393"/>
      <c r="F53" s="394"/>
      <c r="G53" s="394"/>
      <c r="H53" s="393"/>
      <c r="I53" s="393"/>
      <c r="J53" s="393"/>
      <c r="K53" s="393"/>
      <c r="L53" s="394"/>
      <c r="M53" s="394"/>
      <c r="N53" s="47"/>
      <c r="O53" s="47"/>
      <c r="P53" s="47"/>
      <c r="Q53" s="47"/>
      <c r="R53" s="63"/>
      <c r="S53" s="63"/>
      <c r="T53" s="47"/>
    </row>
    <row r="54" spans="1:20" x14ac:dyDescent="0.1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</row>
    <row r="55" spans="1:20" ht="17.25" x14ac:dyDescent="0.15">
      <c r="A55" s="403"/>
      <c r="B55" s="404"/>
      <c r="C55" s="405"/>
      <c r="D55" s="405"/>
      <c r="E55" s="405"/>
      <c r="F55" s="405"/>
      <c r="G55" s="405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</row>
    <row r="56" spans="1:20" ht="14.25" customHeight="1" x14ac:dyDescent="0.15">
      <c r="A56" s="402"/>
      <c r="B56" s="392"/>
      <c r="C56" s="393"/>
      <c r="D56" s="393"/>
      <c r="E56" s="393"/>
      <c r="F56" s="394"/>
      <c r="G56" s="394"/>
      <c r="H56" s="392"/>
      <c r="I56" s="393"/>
      <c r="J56" s="393"/>
      <c r="K56" s="393"/>
      <c r="L56" s="394"/>
      <c r="M56" s="394"/>
      <c r="N56" s="47"/>
      <c r="O56" s="47"/>
      <c r="P56" s="47"/>
      <c r="Q56" s="47"/>
      <c r="R56" s="47"/>
      <c r="S56" s="47"/>
      <c r="T56" s="47"/>
    </row>
    <row r="57" spans="1:20" ht="17.25" x14ac:dyDescent="0.15">
      <c r="A57" s="402"/>
      <c r="B57" s="393"/>
      <c r="C57" s="393"/>
      <c r="D57" s="393"/>
      <c r="E57" s="393"/>
      <c r="F57" s="394"/>
      <c r="G57" s="394"/>
      <c r="H57" s="393"/>
      <c r="I57" s="393"/>
      <c r="J57" s="393"/>
      <c r="K57" s="393"/>
      <c r="L57" s="394"/>
      <c r="M57" s="394"/>
      <c r="N57" s="47"/>
      <c r="O57" s="75"/>
      <c r="P57" s="75"/>
      <c r="Q57" s="75"/>
      <c r="R57" s="47"/>
      <c r="S57" s="47"/>
      <c r="T57" s="47"/>
    </row>
    <row r="58" spans="1:20" ht="17.25" x14ac:dyDescent="0.15">
      <c r="A58" s="402"/>
      <c r="B58" s="392"/>
      <c r="C58" s="393"/>
      <c r="D58" s="393"/>
      <c r="E58" s="393"/>
      <c r="F58" s="400"/>
      <c r="G58" s="400"/>
      <c r="H58" s="392"/>
      <c r="I58" s="393"/>
      <c r="J58" s="393"/>
      <c r="K58" s="393"/>
      <c r="L58" s="400"/>
      <c r="M58" s="400"/>
      <c r="N58" s="47"/>
      <c r="O58" s="75"/>
      <c r="P58" s="75"/>
      <c r="Q58" s="75"/>
      <c r="R58" s="47"/>
      <c r="S58" s="47"/>
      <c r="T58" s="47"/>
    </row>
    <row r="59" spans="1:20" ht="17.25" x14ac:dyDescent="0.15">
      <c r="A59" s="402"/>
      <c r="B59" s="393"/>
      <c r="C59" s="393"/>
      <c r="D59" s="393"/>
      <c r="E59" s="393"/>
      <c r="F59" s="400"/>
      <c r="G59" s="400"/>
      <c r="H59" s="393"/>
      <c r="I59" s="393"/>
      <c r="J59" s="393"/>
      <c r="K59" s="393"/>
      <c r="L59" s="400"/>
      <c r="M59" s="400"/>
      <c r="N59" s="47"/>
      <c r="O59" s="75"/>
      <c r="P59" s="75"/>
      <c r="Q59" s="75"/>
      <c r="R59" s="51"/>
      <c r="S59" s="47"/>
      <c r="T59" s="47"/>
    </row>
    <row r="60" spans="1:20" ht="17.25" x14ac:dyDescent="0.15">
      <c r="A60" s="402"/>
      <c r="B60" s="392"/>
      <c r="C60" s="393"/>
      <c r="D60" s="393"/>
      <c r="E60" s="393"/>
      <c r="F60" s="395"/>
      <c r="G60" s="394"/>
      <c r="H60" s="392"/>
      <c r="I60" s="393"/>
      <c r="J60" s="393"/>
      <c r="K60" s="393"/>
      <c r="L60" s="394"/>
      <c r="M60" s="394"/>
      <c r="N60" s="47"/>
      <c r="O60" s="75"/>
      <c r="P60" s="75"/>
      <c r="Q60" s="75"/>
      <c r="R60" s="51"/>
      <c r="S60" s="47"/>
      <c r="T60" s="47"/>
    </row>
    <row r="61" spans="1:20" ht="18" customHeight="1" x14ac:dyDescent="0.15">
      <c r="A61" s="402"/>
      <c r="B61" s="393"/>
      <c r="C61" s="393"/>
      <c r="D61" s="393"/>
      <c r="E61" s="393"/>
      <c r="F61" s="394"/>
      <c r="G61" s="394"/>
      <c r="H61" s="393"/>
      <c r="I61" s="393"/>
      <c r="J61" s="393"/>
      <c r="K61" s="393"/>
      <c r="L61" s="394"/>
      <c r="M61" s="394"/>
      <c r="N61" s="47"/>
      <c r="O61" s="75"/>
      <c r="P61" s="75"/>
      <c r="Q61" s="75"/>
      <c r="R61" s="51"/>
      <c r="S61" s="391"/>
      <c r="T61" s="391"/>
    </row>
    <row r="62" spans="1:20" ht="17.25" x14ac:dyDescent="0.15">
      <c r="A62" s="402"/>
      <c r="B62" s="392"/>
      <c r="C62" s="393"/>
      <c r="D62" s="393"/>
      <c r="E62" s="393"/>
      <c r="F62" s="394"/>
      <c r="G62" s="394"/>
      <c r="H62" s="392"/>
      <c r="I62" s="393"/>
      <c r="J62" s="393"/>
      <c r="K62" s="393"/>
      <c r="L62" s="394"/>
      <c r="M62" s="394"/>
      <c r="N62" s="47"/>
      <c r="O62" s="75"/>
      <c r="P62" s="75"/>
      <c r="Q62" s="75"/>
      <c r="R62" s="51"/>
      <c r="S62" s="391"/>
      <c r="T62" s="391"/>
    </row>
    <row r="63" spans="1:20" ht="17.25" x14ac:dyDescent="0.15">
      <c r="A63" s="402"/>
      <c r="B63" s="393"/>
      <c r="C63" s="393"/>
      <c r="D63" s="393"/>
      <c r="E63" s="393"/>
      <c r="F63" s="394"/>
      <c r="G63" s="394"/>
      <c r="H63" s="393"/>
      <c r="I63" s="393"/>
      <c r="J63" s="393"/>
      <c r="K63" s="393"/>
      <c r="L63" s="394"/>
      <c r="M63" s="394"/>
      <c r="N63" s="47"/>
      <c r="O63" s="75"/>
      <c r="P63" s="75"/>
      <c r="Q63" s="75"/>
      <c r="R63" s="115"/>
      <c r="S63" s="63"/>
      <c r="T63" s="47"/>
    </row>
    <row r="64" spans="1:20" ht="17.25" x14ac:dyDescent="0.15">
      <c r="A64" s="402"/>
      <c r="B64" s="392"/>
      <c r="C64" s="393"/>
      <c r="D64" s="393"/>
      <c r="E64" s="393"/>
      <c r="F64" s="395"/>
      <c r="G64" s="394"/>
      <c r="H64" s="392"/>
      <c r="I64" s="393"/>
      <c r="J64" s="393"/>
      <c r="K64" s="393"/>
      <c r="L64" s="395"/>
      <c r="M64" s="394"/>
      <c r="N64" s="78"/>
      <c r="O64" s="75"/>
      <c r="P64" s="75"/>
      <c r="Q64" s="75"/>
      <c r="R64" s="115"/>
      <c r="S64" s="63"/>
      <c r="T64" s="47"/>
    </row>
    <row r="65" spans="1:20" ht="13.5" customHeight="1" x14ac:dyDescent="0.15">
      <c r="A65" s="402"/>
      <c r="B65" s="393"/>
      <c r="C65" s="393"/>
      <c r="D65" s="393"/>
      <c r="E65" s="393"/>
      <c r="F65" s="394"/>
      <c r="G65" s="394"/>
      <c r="H65" s="393"/>
      <c r="I65" s="393"/>
      <c r="J65" s="393"/>
      <c r="K65" s="393"/>
      <c r="L65" s="394"/>
      <c r="M65" s="394"/>
      <c r="N65" s="47"/>
      <c r="O65" s="47"/>
      <c r="P65" s="47"/>
      <c r="Q65" s="47"/>
      <c r="R65" s="63"/>
      <c r="S65" s="63"/>
      <c r="T65" s="47"/>
    </row>
    <row r="66" spans="1:20" x14ac:dyDescent="0.1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</row>
    <row r="67" spans="1:20" ht="17.25" x14ac:dyDescent="0.15">
      <c r="A67" s="403"/>
      <c r="B67" s="403"/>
      <c r="C67" s="403"/>
      <c r="D67" s="403"/>
      <c r="E67" s="403"/>
      <c r="F67" s="403"/>
      <c r="G67" s="403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</row>
    <row r="68" spans="1:20" ht="17.25" x14ac:dyDescent="0.15">
      <c r="A68" s="402"/>
      <c r="B68" s="392"/>
      <c r="C68" s="393"/>
      <c r="D68" s="393"/>
      <c r="E68" s="393"/>
      <c r="F68" s="394"/>
      <c r="G68" s="394"/>
      <c r="H68" s="392"/>
      <c r="I68" s="393"/>
      <c r="J68" s="393"/>
      <c r="K68" s="393"/>
      <c r="L68" s="394"/>
      <c r="M68" s="394"/>
      <c r="N68" s="47"/>
      <c r="O68" s="47"/>
      <c r="P68" s="75"/>
      <c r="Q68" s="75"/>
      <c r="R68" s="47"/>
      <c r="S68" s="47"/>
      <c r="T68" s="47"/>
    </row>
    <row r="69" spans="1:20" ht="17.25" x14ac:dyDescent="0.15">
      <c r="A69" s="402"/>
      <c r="B69" s="393"/>
      <c r="C69" s="393"/>
      <c r="D69" s="393"/>
      <c r="E69" s="393"/>
      <c r="F69" s="394"/>
      <c r="G69" s="394"/>
      <c r="H69" s="393"/>
      <c r="I69" s="393"/>
      <c r="J69" s="393"/>
      <c r="K69" s="393"/>
      <c r="L69" s="394"/>
      <c r="M69" s="394"/>
      <c r="N69" s="47"/>
      <c r="O69" s="47"/>
      <c r="P69" s="75"/>
      <c r="Q69" s="75"/>
      <c r="R69" s="47"/>
      <c r="S69" s="47"/>
      <c r="T69" s="47"/>
    </row>
    <row r="70" spans="1:20" ht="17.25" x14ac:dyDescent="0.15">
      <c r="A70" s="402"/>
      <c r="B70" s="392"/>
      <c r="C70" s="393"/>
      <c r="D70" s="393"/>
      <c r="E70" s="393"/>
      <c r="F70" s="394"/>
      <c r="G70" s="394"/>
      <c r="H70" s="392"/>
      <c r="I70" s="393"/>
      <c r="J70" s="393"/>
      <c r="K70" s="393"/>
      <c r="L70" s="394"/>
      <c r="M70" s="394"/>
      <c r="N70" s="78"/>
      <c r="O70" s="78"/>
      <c r="P70" s="75"/>
      <c r="Q70" s="75"/>
      <c r="R70" s="47"/>
      <c r="S70" s="47"/>
      <c r="T70" s="47"/>
    </row>
    <row r="71" spans="1:20" ht="17.25" x14ac:dyDescent="0.15">
      <c r="A71" s="402"/>
      <c r="B71" s="393"/>
      <c r="C71" s="393"/>
      <c r="D71" s="393"/>
      <c r="E71" s="393"/>
      <c r="F71" s="394"/>
      <c r="G71" s="394"/>
      <c r="H71" s="393"/>
      <c r="I71" s="393"/>
      <c r="J71" s="393"/>
      <c r="K71" s="393"/>
      <c r="L71" s="394"/>
      <c r="M71" s="394"/>
      <c r="N71" s="47"/>
      <c r="O71" s="47"/>
      <c r="P71" s="75"/>
      <c r="Q71" s="75"/>
      <c r="R71" s="51"/>
      <c r="S71" s="47"/>
      <c r="T71" s="47"/>
    </row>
    <row r="72" spans="1:20" ht="4.5" customHeight="1" x14ac:dyDescent="0.15">
      <c r="A72" s="402"/>
      <c r="B72" s="396"/>
      <c r="C72" s="397"/>
      <c r="D72" s="397"/>
      <c r="E72" s="397"/>
      <c r="F72" s="396"/>
      <c r="G72" s="397"/>
      <c r="H72" s="396"/>
      <c r="I72" s="397"/>
      <c r="J72" s="397"/>
      <c r="K72" s="397"/>
      <c r="L72" s="396"/>
      <c r="M72" s="397"/>
      <c r="N72" s="47"/>
      <c r="O72" s="47"/>
      <c r="P72" s="75"/>
      <c r="Q72" s="75"/>
      <c r="R72" s="51"/>
      <c r="S72" s="47"/>
      <c r="T72" s="47"/>
    </row>
    <row r="73" spans="1:20" ht="18" customHeight="1" x14ac:dyDescent="0.15">
      <c r="A73" s="402"/>
      <c r="B73" s="397"/>
      <c r="C73" s="397"/>
      <c r="D73" s="397"/>
      <c r="E73" s="397"/>
      <c r="F73" s="397"/>
      <c r="G73" s="397"/>
      <c r="H73" s="397"/>
      <c r="I73" s="397"/>
      <c r="J73" s="397"/>
      <c r="K73" s="397"/>
      <c r="L73" s="397"/>
      <c r="M73" s="397"/>
      <c r="N73" s="47"/>
      <c r="O73" s="47"/>
      <c r="P73" s="75"/>
      <c r="Q73" s="75"/>
      <c r="R73" s="51"/>
      <c r="S73" s="391"/>
      <c r="T73" s="391"/>
    </row>
    <row r="74" spans="1:20" ht="17.25" x14ac:dyDescent="0.15">
      <c r="A74" s="402"/>
      <c r="B74" s="392"/>
      <c r="C74" s="393"/>
      <c r="D74" s="393"/>
      <c r="E74" s="393"/>
      <c r="F74" s="395"/>
      <c r="G74" s="394"/>
      <c r="H74" s="392"/>
      <c r="I74" s="393"/>
      <c r="J74" s="393"/>
      <c r="K74" s="393"/>
      <c r="L74" s="400"/>
      <c r="M74" s="400"/>
      <c r="N74" s="47"/>
      <c r="O74" s="47"/>
      <c r="P74" s="75"/>
      <c r="Q74" s="75"/>
      <c r="R74" s="51"/>
      <c r="S74" s="391"/>
      <c r="T74" s="391"/>
    </row>
    <row r="75" spans="1:20" ht="17.25" x14ac:dyDescent="0.15">
      <c r="A75" s="402"/>
      <c r="B75" s="393"/>
      <c r="C75" s="393"/>
      <c r="D75" s="393"/>
      <c r="E75" s="393"/>
      <c r="F75" s="394"/>
      <c r="G75" s="394"/>
      <c r="H75" s="393"/>
      <c r="I75" s="393"/>
      <c r="J75" s="393"/>
      <c r="K75" s="393"/>
      <c r="L75" s="400"/>
      <c r="M75" s="400"/>
      <c r="N75" s="47"/>
      <c r="O75" s="47"/>
      <c r="P75" s="75"/>
      <c r="Q75" s="75"/>
      <c r="R75" s="115"/>
      <c r="S75" s="63"/>
      <c r="T75" s="47"/>
    </row>
    <row r="76" spans="1:20" ht="17.25" x14ac:dyDescent="0.15">
      <c r="A76" s="402"/>
      <c r="B76" s="392"/>
      <c r="C76" s="393"/>
      <c r="D76" s="393"/>
      <c r="E76" s="393"/>
      <c r="F76" s="396"/>
      <c r="G76" s="397"/>
      <c r="H76" s="392"/>
      <c r="I76" s="393"/>
      <c r="J76" s="393"/>
      <c r="K76" s="393"/>
      <c r="L76" s="394"/>
      <c r="M76" s="394"/>
      <c r="N76" s="78"/>
      <c r="O76" s="78"/>
      <c r="P76" s="75"/>
      <c r="Q76" s="75"/>
      <c r="R76" s="115"/>
      <c r="S76" s="63"/>
      <c r="T76" s="47"/>
    </row>
    <row r="77" spans="1:20" ht="13.5" customHeight="1" x14ac:dyDescent="0.15">
      <c r="A77" s="402"/>
      <c r="B77" s="393"/>
      <c r="C77" s="393"/>
      <c r="D77" s="393"/>
      <c r="E77" s="393"/>
      <c r="F77" s="397"/>
      <c r="G77" s="397"/>
      <c r="H77" s="393"/>
      <c r="I77" s="393"/>
      <c r="J77" s="393"/>
      <c r="K77" s="393"/>
      <c r="L77" s="394"/>
      <c r="M77" s="394"/>
      <c r="N77" s="47"/>
      <c r="O77" s="47"/>
      <c r="P77" s="47"/>
      <c r="Q77" s="47"/>
      <c r="R77" s="63"/>
      <c r="S77" s="63"/>
      <c r="T77" s="47"/>
    </row>
    <row r="78" spans="1:20" x14ac:dyDescent="0.1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 spans="1:20" x14ac:dyDescent="0.1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  <row r="80" spans="1:20" ht="18.75" x14ac:dyDescent="0.15">
      <c r="A80" s="44"/>
      <c r="B80" s="44"/>
      <c r="C80" s="398"/>
      <c r="D80" s="398"/>
      <c r="E80" s="398"/>
      <c r="F80" s="398"/>
      <c r="G80" s="399"/>
      <c r="H80" s="400"/>
      <c r="I80" s="400"/>
      <c r="J80" s="400"/>
      <c r="K80" s="400"/>
      <c r="L80" s="400"/>
      <c r="M80" s="401"/>
      <c r="N80" s="44"/>
      <c r="O80" s="44"/>
      <c r="P80" s="44"/>
      <c r="Q80" s="44"/>
      <c r="R80" s="44"/>
      <c r="S80" s="44"/>
      <c r="T80" s="44"/>
    </row>
    <row r="81" spans="1:20" x14ac:dyDescent="0.1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</row>
    <row r="82" spans="1:20" ht="14.25" x14ac:dyDescent="0.15">
      <c r="A82" s="64"/>
      <c r="B82" s="64"/>
      <c r="C82" s="64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</row>
    <row r="83" spans="1:20" ht="13.5" customHeight="1" x14ac:dyDescent="0.15">
      <c r="A83" s="392"/>
      <c r="B83" s="392"/>
      <c r="C83" s="393"/>
      <c r="D83" s="393"/>
      <c r="E83" s="393"/>
      <c r="F83" s="394"/>
      <c r="G83" s="394"/>
      <c r="H83" s="392"/>
      <c r="I83" s="393"/>
      <c r="J83" s="393"/>
      <c r="K83" s="393"/>
      <c r="L83" s="394"/>
      <c r="M83" s="394"/>
      <c r="N83" s="47"/>
      <c r="O83" s="47"/>
      <c r="P83" s="47"/>
      <c r="Q83" s="47"/>
      <c r="R83" s="47"/>
      <c r="S83" s="47"/>
      <c r="T83" s="47"/>
    </row>
    <row r="84" spans="1:20" ht="13.5" customHeight="1" x14ac:dyDescent="0.15">
      <c r="A84" s="392"/>
      <c r="B84" s="393"/>
      <c r="C84" s="393"/>
      <c r="D84" s="393"/>
      <c r="E84" s="393"/>
      <c r="F84" s="394"/>
      <c r="G84" s="394"/>
      <c r="H84" s="393"/>
      <c r="I84" s="393"/>
      <c r="J84" s="393"/>
      <c r="K84" s="393"/>
      <c r="L84" s="394"/>
      <c r="M84" s="394"/>
      <c r="N84" s="47"/>
      <c r="O84" s="47"/>
      <c r="P84" s="84"/>
      <c r="Q84" s="47"/>
      <c r="R84" s="51"/>
      <c r="S84" s="391"/>
      <c r="T84" s="391"/>
    </row>
    <row r="85" spans="1:20" ht="13.5" customHeight="1" x14ac:dyDescent="0.15">
      <c r="A85" s="392"/>
      <c r="B85" s="392"/>
      <c r="C85" s="393"/>
      <c r="D85" s="393"/>
      <c r="E85" s="393"/>
      <c r="F85" s="394"/>
      <c r="G85" s="394"/>
      <c r="H85" s="392"/>
      <c r="I85" s="393"/>
      <c r="J85" s="393"/>
      <c r="K85" s="393"/>
      <c r="L85" s="395"/>
      <c r="M85" s="394"/>
      <c r="N85" s="116"/>
      <c r="O85" s="116"/>
      <c r="P85" s="84"/>
      <c r="Q85" s="47"/>
      <c r="R85" s="51"/>
      <c r="S85" s="391"/>
      <c r="T85" s="391"/>
    </row>
    <row r="86" spans="1:20" ht="13.5" customHeight="1" x14ac:dyDescent="0.15">
      <c r="A86" s="392"/>
      <c r="B86" s="393"/>
      <c r="C86" s="393"/>
      <c r="D86" s="393"/>
      <c r="E86" s="393"/>
      <c r="F86" s="394"/>
      <c r="G86" s="394"/>
      <c r="H86" s="393"/>
      <c r="I86" s="393"/>
      <c r="J86" s="393"/>
      <c r="K86" s="393"/>
      <c r="L86" s="394"/>
      <c r="M86" s="394"/>
      <c r="N86" s="47"/>
      <c r="O86" s="47"/>
      <c r="P86" s="84"/>
      <c r="Q86" s="47"/>
      <c r="R86" s="47"/>
      <c r="S86" s="47"/>
      <c r="T86" s="47"/>
    </row>
    <row r="87" spans="1:20" ht="17.25" x14ac:dyDescent="0.2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117"/>
      <c r="Q87" s="44"/>
      <c r="R87" s="44"/>
      <c r="S87" s="44"/>
      <c r="T87" s="44"/>
    </row>
    <row r="88" spans="1:20" ht="17.25" x14ac:dyDescent="0.15">
      <c r="A88" s="64"/>
      <c r="B88" s="64"/>
      <c r="C88" s="64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84"/>
      <c r="Q88" s="47"/>
      <c r="R88" s="47"/>
      <c r="S88" s="47"/>
      <c r="T88" s="47"/>
    </row>
    <row r="89" spans="1:20" ht="13.5" customHeight="1" x14ac:dyDescent="0.15">
      <c r="A89" s="392"/>
      <c r="B89" s="392"/>
      <c r="C89" s="393"/>
      <c r="D89" s="393"/>
      <c r="E89" s="393"/>
      <c r="F89" s="394"/>
      <c r="G89" s="394"/>
      <c r="H89" s="392"/>
      <c r="I89" s="393"/>
      <c r="J89" s="393"/>
      <c r="K89" s="393"/>
      <c r="L89" s="394"/>
      <c r="M89" s="394"/>
      <c r="N89" s="47"/>
      <c r="O89" s="47"/>
      <c r="P89" s="84"/>
      <c r="Q89" s="47"/>
      <c r="R89" s="47"/>
      <c r="S89" s="47"/>
      <c r="T89" s="47"/>
    </row>
    <row r="90" spans="1:20" ht="13.5" customHeight="1" x14ac:dyDescent="0.15">
      <c r="A90" s="392"/>
      <c r="B90" s="393"/>
      <c r="C90" s="393"/>
      <c r="D90" s="393"/>
      <c r="E90" s="393"/>
      <c r="F90" s="394"/>
      <c r="G90" s="394"/>
      <c r="H90" s="393"/>
      <c r="I90" s="393"/>
      <c r="J90" s="393"/>
      <c r="K90" s="393"/>
      <c r="L90" s="394"/>
      <c r="M90" s="394"/>
      <c r="N90" s="47"/>
      <c r="O90" s="47"/>
      <c r="P90" s="84"/>
      <c r="Q90" s="47"/>
      <c r="R90" s="51"/>
      <c r="S90" s="391"/>
      <c r="T90" s="391"/>
    </row>
    <row r="91" spans="1:20" ht="13.5" customHeight="1" x14ac:dyDescent="0.15">
      <c r="A91" s="392"/>
      <c r="B91" s="392"/>
      <c r="C91" s="393"/>
      <c r="D91" s="393"/>
      <c r="E91" s="393"/>
      <c r="F91" s="394"/>
      <c r="G91" s="394"/>
      <c r="H91" s="396"/>
      <c r="I91" s="397"/>
      <c r="J91" s="397"/>
      <c r="K91" s="397"/>
      <c r="L91" s="394"/>
      <c r="M91" s="394"/>
      <c r="N91" s="116"/>
      <c r="O91" s="116"/>
      <c r="P91" s="84"/>
      <c r="Q91" s="47"/>
      <c r="R91" s="51"/>
      <c r="S91" s="391"/>
      <c r="T91" s="391"/>
    </row>
    <row r="92" spans="1:20" ht="13.5" customHeight="1" x14ac:dyDescent="0.15">
      <c r="A92" s="392"/>
      <c r="B92" s="393"/>
      <c r="C92" s="393"/>
      <c r="D92" s="393"/>
      <c r="E92" s="393"/>
      <c r="F92" s="394"/>
      <c r="G92" s="394"/>
      <c r="H92" s="397"/>
      <c r="I92" s="397"/>
      <c r="J92" s="397"/>
      <c r="K92" s="397"/>
      <c r="L92" s="394"/>
      <c r="M92" s="394"/>
      <c r="N92" s="47"/>
      <c r="O92" s="47"/>
      <c r="P92" s="84"/>
      <c r="Q92" s="47"/>
      <c r="R92" s="47"/>
      <c r="S92" s="47"/>
      <c r="T92" s="47"/>
    </row>
    <row r="93" spans="1:20" ht="17.25" x14ac:dyDescent="0.2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117"/>
      <c r="Q93" s="44"/>
      <c r="R93" s="44"/>
      <c r="S93" s="44"/>
      <c r="T93" s="44"/>
    </row>
    <row r="94" spans="1:20" ht="17.25" x14ac:dyDescent="0.15">
      <c r="A94" s="64"/>
      <c r="B94" s="64"/>
      <c r="C94" s="64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84"/>
      <c r="Q94" s="47"/>
      <c r="R94" s="47"/>
      <c r="S94" s="47"/>
      <c r="T94" s="47"/>
    </row>
    <row r="95" spans="1:20" ht="13.5" customHeight="1" x14ac:dyDescent="0.15">
      <c r="A95" s="392"/>
      <c r="B95" s="392"/>
      <c r="C95" s="393"/>
      <c r="D95" s="393"/>
      <c r="E95" s="393"/>
      <c r="F95" s="395"/>
      <c r="G95" s="394"/>
      <c r="H95" s="392"/>
      <c r="I95" s="393"/>
      <c r="J95" s="393"/>
      <c r="K95" s="393"/>
      <c r="L95" s="395"/>
      <c r="M95" s="394"/>
      <c r="N95" s="47"/>
      <c r="O95" s="47"/>
      <c r="P95" s="84"/>
      <c r="Q95" s="47"/>
      <c r="R95" s="47"/>
      <c r="S95" s="47"/>
      <c r="T95" s="47"/>
    </row>
    <row r="96" spans="1:20" ht="13.5" customHeight="1" x14ac:dyDescent="0.15">
      <c r="A96" s="392"/>
      <c r="B96" s="393"/>
      <c r="C96" s="393"/>
      <c r="D96" s="393"/>
      <c r="E96" s="393"/>
      <c r="F96" s="394"/>
      <c r="G96" s="394"/>
      <c r="H96" s="393"/>
      <c r="I96" s="393"/>
      <c r="J96" s="393"/>
      <c r="K96" s="393"/>
      <c r="L96" s="394"/>
      <c r="M96" s="394"/>
      <c r="N96" s="47"/>
      <c r="O96" s="47"/>
      <c r="P96" s="84"/>
      <c r="Q96" s="47"/>
      <c r="R96" s="51"/>
      <c r="S96" s="391"/>
      <c r="T96" s="391"/>
    </row>
    <row r="97" spans="1:20" ht="13.5" customHeight="1" x14ac:dyDescent="0.15">
      <c r="A97" s="392"/>
      <c r="B97" s="392"/>
      <c r="C97" s="393"/>
      <c r="D97" s="393"/>
      <c r="E97" s="393"/>
      <c r="F97" s="394"/>
      <c r="G97" s="394"/>
      <c r="H97" s="392"/>
      <c r="I97" s="393"/>
      <c r="J97" s="393"/>
      <c r="K97" s="393"/>
      <c r="L97" s="395"/>
      <c r="M97" s="394"/>
      <c r="N97" s="116"/>
      <c r="O97" s="116"/>
      <c r="P97" s="84"/>
      <c r="Q97" s="47"/>
      <c r="R97" s="51"/>
      <c r="S97" s="391"/>
      <c r="T97" s="391"/>
    </row>
    <row r="98" spans="1:20" ht="13.5" customHeight="1" x14ac:dyDescent="0.15">
      <c r="A98" s="392"/>
      <c r="B98" s="393"/>
      <c r="C98" s="393"/>
      <c r="D98" s="393"/>
      <c r="E98" s="393"/>
      <c r="F98" s="394"/>
      <c r="G98" s="394"/>
      <c r="H98" s="393"/>
      <c r="I98" s="393"/>
      <c r="J98" s="393"/>
      <c r="K98" s="393"/>
      <c r="L98" s="394"/>
      <c r="M98" s="394"/>
      <c r="N98" s="47"/>
      <c r="O98" s="47"/>
      <c r="P98" s="47"/>
      <c r="Q98" s="47"/>
      <c r="R98" s="47"/>
      <c r="S98" s="47"/>
      <c r="T98" s="47"/>
    </row>
    <row r="99" spans="1:20" x14ac:dyDescent="0.1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</row>
    <row r="100" spans="1:20" x14ac:dyDescent="0.1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</row>
    <row r="101" spans="1:20" x14ac:dyDescent="0.1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</row>
    <row r="102" spans="1:20" x14ac:dyDescent="0.1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</row>
  </sheetData>
  <mergeCells count="189">
    <mergeCell ref="A3:T3"/>
    <mergeCell ref="A5:D5"/>
    <mergeCell ref="A7:A8"/>
    <mergeCell ref="B7:E8"/>
    <mergeCell ref="F7:G8"/>
    <mergeCell ref="H7:K8"/>
    <mergeCell ref="L7:M8"/>
    <mergeCell ref="A9:A10"/>
    <mergeCell ref="B9:E10"/>
    <mergeCell ref="F9:G10"/>
    <mergeCell ref="H9:K10"/>
    <mergeCell ref="L9:M10"/>
    <mergeCell ref="A21:A22"/>
    <mergeCell ref="B21:E22"/>
    <mergeCell ref="F21:G22"/>
    <mergeCell ref="H21:K22"/>
    <mergeCell ref="L21:M22"/>
    <mergeCell ref="A11:A12"/>
    <mergeCell ref="B11:E12"/>
    <mergeCell ref="F11:G12"/>
    <mergeCell ref="H11:K12"/>
    <mergeCell ref="L11:M12"/>
    <mergeCell ref="A13:A14"/>
    <mergeCell ref="B13:E14"/>
    <mergeCell ref="F13:G14"/>
    <mergeCell ref="H13:K14"/>
    <mergeCell ref="L13:M14"/>
    <mergeCell ref="S16:T17"/>
    <mergeCell ref="A17:A18"/>
    <mergeCell ref="B17:E18"/>
    <mergeCell ref="F17:G18"/>
    <mergeCell ref="H17:K18"/>
    <mergeCell ref="L17:M18"/>
    <mergeCell ref="T18:T19"/>
    <mergeCell ref="A19:A20"/>
    <mergeCell ref="B19:E20"/>
    <mergeCell ref="F19:G20"/>
    <mergeCell ref="A15:A16"/>
    <mergeCell ref="H15:K16"/>
    <mergeCell ref="L15:M16"/>
    <mergeCell ref="H19:K20"/>
    <mergeCell ref="L19:M20"/>
    <mergeCell ref="B15:E16"/>
    <mergeCell ref="F15:G16"/>
    <mergeCell ref="A23:A24"/>
    <mergeCell ref="B23:E24"/>
    <mergeCell ref="F23:G24"/>
    <mergeCell ref="H23:K24"/>
    <mergeCell ref="L23:M24"/>
    <mergeCell ref="A25:A26"/>
    <mergeCell ref="B25:E26"/>
    <mergeCell ref="F25:G26"/>
    <mergeCell ref="H25:K26"/>
    <mergeCell ref="L25:M26"/>
    <mergeCell ref="S35:T36"/>
    <mergeCell ref="A36:A37"/>
    <mergeCell ref="B36:E37"/>
    <mergeCell ref="F36:G37"/>
    <mergeCell ref="H36:K37"/>
    <mergeCell ref="A27:A28"/>
    <mergeCell ref="B27:E28"/>
    <mergeCell ref="F27:G28"/>
    <mergeCell ref="H27:K28"/>
    <mergeCell ref="L27:M28"/>
    <mergeCell ref="A29:A30"/>
    <mergeCell ref="B29:E30"/>
    <mergeCell ref="F29:G30"/>
    <mergeCell ref="H29:K30"/>
    <mergeCell ref="L29:M30"/>
    <mergeCell ref="L36:M37"/>
    <mergeCell ref="Q35:R36"/>
    <mergeCell ref="A40:B40"/>
    <mergeCell ref="A43:G43"/>
    <mergeCell ref="A44:A45"/>
    <mergeCell ref="B44:E45"/>
    <mergeCell ref="F44:G45"/>
    <mergeCell ref="H44:K45"/>
    <mergeCell ref="L44:M45"/>
    <mergeCell ref="A34:A35"/>
    <mergeCell ref="B34:E35"/>
    <mergeCell ref="F34:G35"/>
    <mergeCell ref="H34:K35"/>
    <mergeCell ref="L34:M35"/>
    <mergeCell ref="S49:T50"/>
    <mergeCell ref="A50:A51"/>
    <mergeCell ref="B50:E51"/>
    <mergeCell ref="F50:G51"/>
    <mergeCell ref="H50:K51"/>
    <mergeCell ref="L50:M51"/>
    <mergeCell ref="A46:A47"/>
    <mergeCell ref="B46:E47"/>
    <mergeCell ref="F46:G47"/>
    <mergeCell ref="H46:K47"/>
    <mergeCell ref="L46:M47"/>
    <mergeCell ref="A48:A49"/>
    <mergeCell ref="B48:E49"/>
    <mergeCell ref="F48:G49"/>
    <mergeCell ref="H48:K49"/>
    <mergeCell ref="L48:M49"/>
    <mergeCell ref="A56:A57"/>
    <mergeCell ref="B56:E57"/>
    <mergeCell ref="F56:G57"/>
    <mergeCell ref="H56:K57"/>
    <mergeCell ref="L56:M57"/>
    <mergeCell ref="A58:A59"/>
    <mergeCell ref="B58:G59"/>
    <mergeCell ref="H58:M59"/>
    <mergeCell ref="A52:A53"/>
    <mergeCell ref="B52:E53"/>
    <mergeCell ref="F52:G53"/>
    <mergeCell ref="H52:K53"/>
    <mergeCell ref="L52:M53"/>
    <mergeCell ref="A55:G55"/>
    <mergeCell ref="A60:A61"/>
    <mergeCell ref="B60:E61"/>
    <mergeCell ref="F60:G61"/>
    <mergeCell ref="H60:K61"/>
    <mergeCell ref="L60:M61"/>
    <mergeCell ref="S61:T62"/>
    <mergeCell ref="A62:A63"/>
    <mergeCell ref="B62:E63"/>
    <mergeCell ref="F62:G63"/>
    <mergeCell ref="H62:K63"/>
    <mergeCell ref="A67:G67"/>
    <mergeCell ref="A68:A69"/>
    <mergeCell ref="B68:E69"/>
    <mergeCell ref="F68:G69"/>
    <mergeCell ref="H68:K69"/>
    <mergeCell ref="L68:M69"/>
    <mergeCell ref="L62:M63"/>
    <mergeCell ref="A64:A65"/>
    <mergeCell ref="B64:E65"/>
    <mergeCell ref="F64:G65"/>
    <mergeCell ref="H64:K65"/>
    <mergeCell ref="L64:M65"/>
    <mergeCell ref="A70:A71"/>
    <mergeCell ref="B70:E71"/>
    <mergeCell ref="F70:G71"/>
    <mergeCell ref="H70:K71"/>
    <mergeCell ref="L70:M71"/>
    <mergeCell ref="A72:A73"/>
    <mergeCell ref="B72:E73"/>
    <mergeCell ref="F72:G73"/>
    <mergeCell ref="H72:K73"/>
    <mergeCell ref="L72:M73"/>
    <mergeCell ref="S73:T74"/>
    <mergeCell ref="A74:A75"/>
    <mergeCell ref="B74:E75"/>
    <mergeCell ref="F74:G75"/>
    <mergeCell ref="H74:M75"/>
    <mergeCell ref="A76:A77"/>
    <mergeCell ref="B76:E77"/>
    <mergeCell ref="F76:G77"/>
    <mergeCell ref="H76:K77"/>
    <mergeCell ref="L76:M77"/>
    <mergeCell ref="S84:T85"/>
    <mergeCell ref="A85:A86"/>
    <mergeCell ref="B85:E86"/>
    <mergeCell ref="F85:G86"/>
    <mergeCell ref="H85:K86"/>
    <mergeCell ref="L85:M86"/>
    <mergeCell ref="C80:M80"/>
    <mergeCell ref="A83:A84"/>
    <mergeCell ref="B83:E84"/>
    <mergeCell ref="F83:G84"/>
    <mergeCell ref="H83:K84"/>
    <mergeCell ref="L83:M84"/>
    <mergeCell ref="A89:A90"/>
    <mergeCell ref="B89:E90"/>
    <mergeCell ref="F89:G90"/>
    <mergeCell ref="H89:K90"/>
    <mergeCell ref="L89:M90"/>
    <mergeCell ref="S90:T91"/>
    <mergeCell ref="A91:A92"/>
    <mergeCell ref="B91:E92"/>
    <mergeCell ref="F91:G92"/>
    <mergeCell ref="H91:K92"/>
    <mergeCell ref="S96:T97"/>
    <mergeCell ref="A97:A98"/>
    <mergeCell ref="B97:E98"/>
    <mergeCell ref="F97:G98"/>
    <mergeCell ref="H97:K98"/>
    <mergeCell ref="L97:M98"/>
    <mergeCell ref="L91:M92"/>
    <mergeCell ref="A95:A96"/>
    <mergeCell ref="B95:E96"/>
    <mergeCell ref="F95:G96"/>
    <mergeCell ref="H95:K96"/>
    <mergeCell ref="L95:M96"/>
  </mergeCells>
  <phoneticPr fontId="10"/>
  <pageMargins left="0.51" right="0.7" top="0.75" bottom="0.75" header="0.3" footer="0.3"/>
  <pageSetup paperSize="9" scale="97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104"/>
  <sheetViews>
    <sheetView zoomScaleNormal="100" workbookViewId="0">
      <selection activeCell="U11" sqref="U11"/>
    </sheetView>
  </sheetViews>
  <sheetFormatPr defaultRowHeight="12" x14ac:dyDescent="0.15"/>
  <cols>
    <col min="1" max="3" width="5" customWidth="1"/>
    <col min="4" max="5" width="4.85546875" customWidth="1"/>
    <col min="6" max="6" width="5.140625" customWidth="1"/>
    <col min="7" max="7" width="5" customWidth="1"/>
    <col min="8" max="9" width="4.85546875" customWidth="1"/>
    <col min="10" max="12" width="4.7109375" customWidth="1"/>
    <col min="13" max="13" width="4.85546875" customWidth="1"/>
    <col min="14" max="14" width="4.7109375" customWidth="1"/>
    <col min="15" max="16" width="4.5703125" customWidth="1"/>
    <col min="17" max="18" width="4.7109375" customWidth="1"/>
    <col min="19" max="19" width="2.28515625" hidden="1" customWidth="1"/>
    <col min="20" max="20" width="12.28515625" customWidth="1"/>
  </cols>
  <sheetData>
    <row r="2" spans="1:20" ht="8.25" customHeight="1" x14ac:dyDescent="0.15"/>
    <row r="3" spans="1:20" ht="27" customHeight="1" x14ac:dyDescent="0.15">
      <c r="A3" s="424" t="s">
        <v>189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</row>
    <row r="4" spans="1:20" ht="18.75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0" ht="29.25" customHeight="1" x14ac:dyDescent="0.15">
      <c r="A5" s="425" t="s">
        <v>111</v>
      </c>
      <c r="B5" s="426"/>
      <c r="C5" s="426"/>
      <c r="D5" s="426"/>
      <c r="E5" s="45"/>
      <c r="F5" s="147" t="s">
        <v>192</v>
      </c>
      <c r="G5" s="148"/>
      <c r="H5" s="148"/>
      <c r="I5" s="149"/>
      <c r="J5" s="150"/>
      <c r="K5" s="45"/>
      <c r="L5" s="45"/>
      <c r="M5" s="45"/>
      <c r="N5" s="45"/>
      <c r="O5" s="45"/>
      <c r="P5" s="45"/>
      <c r="Q5" s="45"/>
      <c r="R5" s="45"/>
      <c r="S5" s="45"/>
      <c r="T5" s="45"/>
    </row>
    <row r="6" spans="1:20" ht="12.75" customHeight="1" x14ac:dyDescent="0.15">
      <c r="A6" s="49"/>
      <c r="B6" s="49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20" ht="18" customHeight="1" x14ac:dyDescent="0.15">
      <c r="A7" s="413">
        <v>1</v>
      </c>
      <c r="B7" s="407" t="s">
        <v>218</v>
      </c>
      <c r="C7" s="408"/>
      <c r="D7" s="408"/>
      <c r="E7" s="408"/>
      <c r="F7" s="410" t="s">
        <v>116</v>
      </c>
      <c r="G7" s="410"/>
      <c r="H7" s="427" t="s">
        <v>219</v>
      </c>
      <c r="I7" s="428"/>
      <c r="J7" s="428"/>
      <c r="K7" s="428"/>
      <c r="L7" s="410" t="s">
        <v>116</v>
      </c>
      <c r="M7" s="410"/>
      <c r="N7" s="57"/>
      <c r="O7" s="57"/>
      <c r="P7" s="53"/>
      <c r="Q7" s="53"/>
      <c r="R7" s="53"/>
      <c r="S7" s="45"/>
      <c r="T7" s="45"/>
    </row>
    <row r="8" spans="1:20" ht="16.5" customHeight="1" x14ac:dyDescent="0.15">
      <c r="A8" s="413"/>
      <c r="B8" s="409"/>
      <c r="C8" s="409"/>
      <c r="D8" s="409"/>
      <c r="E8" s="409"/>
      <c r="F8" s="410"/>
      <c r="G8" s="410"/>
      <c r="H8" s="429"/>
      <c r="I8" s="429"/>
      <c r="J8" s="429"/>
      <c r="K8" s="429"/>
      <c r="L8" s="410"/>
      <c r="M8" s="410"/>
      <c r="N8" s="53"/>
      <c r="O8" s="70"/>
      <c r="P8" s="71"/>
      <c r="Q8" s="72"/>
      <c r="R8" s="72"/>
      <c r="S8" s="45"/>
      <c r="T8" s="45"/>
    </row>
    <row r="9" spans="1:20" ht="17.25" x14ac:dyDescent="0.15">
      <c r="A9" s="413">
        <v>2</v>
      </c>
      <c r="B9" s="407" t="s">
        <v>220</v>
      </c>
      <c r="C9" s="408"/>
      <c r="D9" s="408"/>
      <c r="E9" s="408"/>
      <c r="F9" s="410" t="s">
        <v>114</v>
      </c>
      <c r="G9" s="410"/>
      <c r="H9" s="407" t="s">
        <v>221</v>
      </c>
      <c r="I9" s="408"/>
      <c r="J9" s="408"/>
      <c r="K9" s="408"/>
      <c r="L9" s="410" t="s">
        <v>114</v>
      </c>
      <c r="M9" s="410"/>
      <c r="N9" s="54"/>
      <c r="O9" s="75"/>
      <c r="P9" s="161">
        <v>1</v>
      </c>
      <c r="Q9" s="75"/>
      <c r="R9" s="75"/>
      <c r="S9" s="45"/>
      <c r="T9" s="45"/>
    </row>
    <row r="10" spans="1:20" ht="17.25" x14ac:dyDescent="0.15">
      <c r="A10" s="413"/>
      <c r="B10" s="409"/>
      <c r="C10" s="409"/>
      <c r="D10" s="409"/>
      <c r="E10" s="409"/>
      <c r="F10" s="410"/>
      <c r="G10" s="410"/>
      <c r="H10" s="409"/>
      <c r="I10" s="409"/>
      <c r="J10" s="409"/>
      <c r="K10" s="409"/>
      <c r="L10" s="410"/>
      <c r="M10" s="410"/>
      <c r="N10" s="190"/>
      <c r="O10" s="195">
        <v>4</v>
      </c>
      <c r="P10" s="199">
        <v>4</v>
      </c>
      <c r="Q10" s="166"/>
      <c r="R10" s="75"/>
      <c r="S10" s="45"/>
      <c r="T10" s="45"/>
    </row>
    <row r="11" spans="1:20" ht="17.25" x14ac:dyDescent="0.15">
      <c r="A11" s="413">
        <v>3</v>
      </c>
      <c r="B11" s="407" t="s">
        <v>222</v>
      </c>
      <c r="C11" s="408"/>
      <c r="D11" s="408"/>
      <c r="E11" s="408"/>
      <c r="F11" s="410" t="s">
        <v>87</v>
      </c>
      <c r="G11" s="410"/>
      <c r="H11" s="407" t="s">
        <v>223</v>
      </c>
      <c r="I11" s="408"/>
      <c r="J11" s="408"/>
      <c r="K11" s="408"/>
      <c r="L11" s="410" t="s">
        <v>87</v>
      </c>
      <c r="M11" s="410"/>
      <c r="N11" s="153"/>
      <c r="O11" s="178">
        <v>3</v>
      </c>
      <c r="P11" s="75"/>
      <c r="Q11" s="166"/>
      <c r="R11" s="75"/>
      <c r="S11" s="45"/>
      <c r="T11" s="45"/>
    </row>
    <row r="12" spans="1:20" ht="17.25" x14ac:dyDescent="0.15">
      <c r="A12" s="413"/>
      <c r="B12" s="409"/>
      <c r="C12" s="409"/>
      <c r="D12" s="409"/>
      <c r="E12" s="409"/>
      <c r="F12" s="410"/>
      <c r="G12" s="410"/>
      <c r="H12" s="409"/>
      <c r="I12" s="409"/>
      <c r="J12" s="409"/>
      <c r="K12" s="409"/>
      <c r="L12" s="410"/>
      <c r="M12" s="410"/>
      <c r="N12" s="53"/>
      <c r="O12" s="73"/>
      <c r="P12" s="177"/>
      <c r="Q12" s="195">
        <v>4</v>
      </c>
      <c r="R12" s="75"/>
      <c r="S12" s="45"/>
      <c r="T12" s="45"/>
    </row>
    <row r="13" spans="1:20" ht="17.25" x14ac:dyDescent="0.15">
      <c r="A13" s="413">
        <v>4</v>
      </c>
      <c r="B13" s="407" t="s">
        <v>224</v>
      </c>
      <c r="C13" s="408"/>
      <c r="D13" s="408"/>
      <c r="E13" s="408"/>
      <c r="F13" s="410" t="s">
        <v>87</v>
      </c>
      <c r="G13" s="410"/>
      <c r="H13" s="407" t="s">
        <v>225</v>
      </c>
      <c r="I13" s="408"/>
      <c r="J13" s="408"/>
      <c r="K13" s="408"/>
      <c r="L13" s="410" t="s">
        <v>87</v>
      </c>
      <c r="M13" s="410"/>
      <c r="N13" s="204"/>
      <c r="O13" s="75"/>
      <c r="P13" s="75"/>
      <c r="Q13" s="206">
        <v>1</v>
      </c>
      <c r="R13" s="75"/>
      <c r="S13" s="45"/>
      <c r="T13" s="45"/>
    </row>
    <row r="14" spans="1:20" ht="17.25" x14ac:dyDescent="0.15">
      <c r="A14" s="413"/>
      <c r="B14" s="409"/>
      <c r="C14" s="409"/>
      <c r="D14" s="409"/>
      <c r="E14" s="409"/>
      <c r="F14" s="410"/>
      <c r="G14" s="410"/>
      <c r="H14" s="409"/>
      <c r="I14" s="409"/>
      <c r="J14" s="409"/>
      <c r="K14" s="409"/>
      <c r="L14" s="410"/>
      <c r="M14" s="410"/>
      <c r="N14" s="54"/>
      <c r="O14" s="175">
        <v>4</v>
      </c>
      <c r="P14" s="75"/>
      <c r="Q14" s="81"/>
      <c r="R14" s="166"/>
      <c r="S14" s="45"/>
      <c r="T14" s="45"/>
    </row>
    <row r="15" spans="1:20" ht="17.25" x14ac:dyDescent="0.15">
      <c r="A15" s="413">
        <v>5</v>
      </c>
      <c r="B15" s="407" t="s">
        <v>226</v>
      </c>
      <c r="C15" s="408"/>
      <c r="D15" s="408"/>
      <c r="E15" s="408"/>
      <c r="F15" s="410" t="s">
        <v>116</v>
      </c>
      <c r="G15" s="410"/>
      <c r="H15" s="407" t="s">
        <v>227</v>
      </c>
      <c r="I15" s="408"/>
      <c r="J15" s="408"/>
      <c r="K15" s="408"/>
      <c r="L15" s="410" t="s">
        <v>116</v>
      </c>
      <c r="M15" s="410"/>
      <c r="N15" s="153"/>
      <c r="O15" s="197">
        <v>1</v>
      </c>
      <c r="P15" s="161">
        <v>2</v>
      </c>
      <c r="Q15" s="81"/>
      <c r="R15" s="166"/>
      <c r="S15" s="45"/>
      <c r="T15" s="45"/>
    </row>
    <row r="16" spans="1:20" ht="15" customHeight="1" x14ac:dyDescent="0.15">
      <c r="A16" s="413"/>
      <c r="B16" s="409"/>
      <c r="C16" s="409"/>
      <c r="D16" s="409"/>
      <c r="E16" s="409"/>
      <c r="F16" s="410"/>
      <c r="G16" s="410"/>
      <c r="H16" s="409"/>
      <c r="I16" s="409"/>
      <c r="J16" s="409"/>
      <c r="K16" s="409"/>
      <c r="L16" s="410"/>
      <c r="M16" s="410"/>
      <c r="N16" s="53"/>
      <c r="O16" s="75"/>
      <c r="P16" s="199">
        <v>4</v>
      </c>
      <c r="Q16" s="75"/>
      <c r="R16" s="166"/>
      <c r="S16" s="418"/>
      <c r="T16" s="418"/>
    </row>
    <row r="17" spans="1:21" ht="15.75" customHeight="1" x14ac:dyDescent="0.15">
      <c r="A17" s="413">
        <v>6</v>
      </c>
      <c r="B17" s="420" t="s">
        <v>228</v>
      </c>
      <c r="C17" s="421"/>
      <c r="D17" s="421"/>
      <c r="E17" s="421"/>
      <c r="F17" s="410" t="s">
        <v>86</v>
      </c>
      <c r="G17" s="410"/>
      <c r="H17" s="407" t="s">
        <v>229</v>
      </c>
      <c r="I17" s="408"/>
      <c r="J17" s="408"/>
      <c r="K17" s="408"/>
      <c r="L17" s="410" t="s">
        <v>86</v>
      </c>
      <c r="M17" s="410"/>
      <c r="N17" s="204"/>
      <c r="O17" s="75"/>
      <c r="P17" s="166"/>
      <c r="Q17" s="177"/>
      <c r="R17" s="75"/>
      <c r="S17" s="418"/>
      <c r="T17" s="418"/>
    </row>
    <row r="18" spans="1:21" ht="17.25" x14ac:dyDescent="0.15">
      <c r="A18" s="413"/>
      <c r="B18" s="409"/>
      <c r="C18" s="409"/>
      <c r="D18" s="409"/>
      <c r="E18" s="409"/>
      <c r="F18" s="410"/>
      <c r="G18" s="410"/>
      <c r="H18" s="409"/>
      <c r="I18" s="409"/>
      <c r="J18" s="409"/>
      <c r="K18" s="409"/>
      <c r="L18" s="410"/>
      <c r="M18" s="410"/>
      <c r="N18" s="54"/>
      <c r="O18" s="205"/>
      <c r="P18" s="75"/>
      <c r="Q18" s="75"/>
      <c r="R18" s="175">
        <v>4</v>
      </c>
      <c r="S18" s="143"/>
      <c r="T18" s="422" t="s">
        <v>292</v>
      </c>
      <c r="U18" s="202"/>
    </row>
    <row r="19" spans="1:21" ht="17.25" x14ac:dyDescent="0.15">
      <c r="A19" s="413">
        <v>7</v>
      </c>
      <c r="B19" s="407" t="s">
        <v>230</v>
      </c>
      <c r="C19" s="408"/>
      <c r="D19" s="408"/>
      <c r="E19" s="408"/>
      <c r="F19" s="410" t="s">
        <v>114</v>
      </c>
      <c r="G19" s="410"/>
      <c r="H19" s="407" t="s">
        <v>231</v>
      </c>
      <c r="I19" s="408"/>
      <c r="J19" s="408"/>
      <c r="K19" s="408"/>
      <c r="L19" s="410" t="s">
        <v>114</v>
      </c>
      <c r="M19" s="410"/>
      <c r="N19" s="56"/>
      <c r="O19" s="141"/>
      <c r="P19" s="75"/>
      <c r="Q19" s="75"/>
      <c r="R19" s="178">
        <v>1</v>
      </c>
      <c r="S19" s="45"/>
      <c r="T19" s="430"/>
      <c r="U19" s="202"/>
    </row>
    <row r="20" spans="1:21" ht="17.25" x14ac:dyDescent="0.15">
      <c r="A20" s="413"/>
      <c r="B20" s="409"/>
      <c r="C20" s="409"/>
      <c r="D20" s="409"/>
      <c r="E20" s="409"/>
      <c r="F20" s="410"/>
      <c r="G20" s="410"/>
      <c r="H20" s="409"/>
      <c r="I20" s="409"/>
      <c r="J20" s="409"/>
      <c r="K20" s="409"/>
      <c r="L20" s="410"/>
      <c r="M20" s="410"/>
      <c r="N20" s="53"/>
      <c r="O20" s="75"/>
      <c r="P20" s="81"/>
      <c r="Q20" s="75"/>
      <c r="R20" s="81"/>
      <c r="S20" s="45"/>
      <c r="T20" s="45"/>
    </row>
    <row r="21" spans="1:21" ht="17.25" x14ac:dyDescent="0.15">
      <c r="A21" s="413">
        <v>8</v>
      </c>
      <c r="B21" s="407" t="s">
        <v>232</v>
      </c>
      <c r="C21" s="408"/>
      <c r="D21" s="408"/>
      <c r="E21" s="408"/>
      <c r="F21" s="410" t="s">
        <v>87</v>
      </c>
      <c r="G21" s="410"/>
      <c r="H21" s="408" t="s">
        <v>233</v>
      </c>
      <c r="I21" s="408"/>
      <c r="J21" s="408"/>
      <c r="K21" s="408"/>
      <c r="L21" s="410" t="s">
        <v>87</v>
      </c>
      <c r="M21" s="410"/>
      <c r="N21" s="56"/>
      <c r="O21" s="75"/>
      <c r="P21" s="161">
        <v>1</v>
      </c>
      <c r="Q21" s="75"/>
      <c r="R21" s="81"/>
      <c r="S21" s="45"/>
      <c r="T21" s="45"/>
    </row>
    <row r="22" spans="1:21" ht="17.25" x14ac:dyDescent="0.15">
      <c r="A22" s="413"/>
      <c r="B22" s="409"/>
      <c r="C22" s="409"/>
      <c r="D22" s="409"/>
      <c r="E22" s="409"/>
      <c r="F22" s="410"/>
      <c r="G22" s="410"/>
      <c r="H22" s="409"/>
      <c r="I22" s="409"/>
      <c r="J22" s="409"/>
      <c r="K22" s="409"/>
      <c r="L22" s="410"/>
      <c r="M22" s="410"/>
      <c r="N22" s="54"/>
      <c r="O22" s="161">
        <v>3</v>
      </c>
      <c r="P22" s="203">
        <v>4</v>
      </c>
      <c r="Q22" s="81"/>
      <c r="R22" s="81"/>
      <c r="S22" s="45"/>
      <c r="T22" s="45"/>
    </row>
    <row r="23" spans="1:21" ht="17.25" x14ac:dyDescent="0.15">
      <c r="A23" s="413">
        <v>9</v>
      </c>
      <c r="B23" s="407" t="s">
        <v>234</v>
      </c>
      <c r="C23" s="408"/>
      <c r="D23" s="408"/>
      <c r="E23" s="408"/>
      <c r="F23" s="410" t="s">
        <v>87</v>
      </c>
      <c r="G23" s="410"/>
      <c r="H23" s="407" t="s">
        <v>235</v>
      </c>
      <c r="I23" s="408"/>
      <c r="J23" s="408"/>
      <c r="K23" s="408"/>
      <c r="L23" s="410" t="s">
        <v>87</v>
      </c>
      <c r="M23" s="410"/>
      <c r="N23" s="54"/>
      <c r="O23" s="199">
        <v>4</v>
      </c>
      <c r="P23" s="75"/>
      <c r="Q23" s="81"/>
      <c r="R23" s="81"/>
      <c r="S23" s="45"/>
      <c r="T23" s="45"/>
    </row>
    <row r="24" spans="1:21" ht="15.75" customHeight="1" x14ac:dyDescent="0.15">
      <c r="A24" s="413"/>
      <c r="B24" s="409"/>
      <c r="C24" s="409"/>
      <c r="D24" s="409"/>
      <c r="E24" s="409"/>
      <c r="F24" s="410"/>
      <c r="G24" s="410"/>
      <c r="H24" s="409"/>
      <c r="I24" s="409"/>
      <c r="J24" s="409"/>
      <c r="K24" s="409"/>
      <c r="L24" s="410"/>
      <c r="M24" s="410"/>
      <c r="N24" s="190"/>
      <c r="O24" s="54"/>
      <c r="P24" s="54"/>
      <c r="Q24" s="142"/>
      <c r="R24" s="142"/>
      <c r="S24" s="45"/>
      <c r="T24" s="45"/>
    </row>
    <row r="25" spans="1:21" ht="16.5" customHeight="1" x14ac:dyDescent="0.15">
      <c r="A25" s="413">
        <v>10</v>
      </c>
      <c r="B25" s="407" t="s">
        <v>236</v>
      </c>
      <c r="C25" s="408"/>
      <c r="D25" s="408"/>
      <c r="E25" s="408"/>
      <c r="F25" s="412" t="s">
        <v>116</v>
      </c>
      <c r="G25" s="410"/>
      <c r="H25" s="407" t="s">
        <v>237</v>
      </c>
      <c r="I25" s="408"/>
      <c r="J25" s="408"/>
      <c r="K25" s="408"/>
      <c r="L25" s="412" t="s">
        <v>116</v>
      </c>
      <c r="M25" s="410"/>
      <c r="N25" s="56"/>
      <c r="O25" s="54"/>
      <c r="P25" s="54"/>
      <c r="Q25" s="161">
        <v>1</v>
      </c>
      <c r="R25" s="142"/>
      <c r="S25" s="45"/>
      <c r="T25" s="45"/>
    </row>
    <row r="26" spans="1:21" ht="18.75" customHeight="1" x14ac:dyDescent="0.15">
      <c r="A26" s="413"/>
      <c r="B26" s="409"/>
      <c r="C26" s="409"/>
      <c r="D26" s="409"/>
      <c r="E26" s="409"/>
      <c r="F26" s="410"/>
      <c r="G26" s="410"/>
      <c r="H26" s="409"/>
      <c r="I26" s="409"/>
      <c r="J26" s="409"/>
      <c r="K26" s="409"/>
      <c r="L26" s="410"/>
      <c r="M26" s="410"/>
      <c r="N26" s="53"/>
      <c r="O26" s="188">
        <v>1</v>
      </c>
      <c r="P26" s="54"/>
      <c r="Q26" s="199">
        <v>4</v>
      </c>
      <c r="R26" s="54"/>
      <c r="S26" s="45"/>
      <c r="T26" s="45"/>
    </row>
    <row r="27" spans="1:21" ht="18" customHeight="1" x14ac:dyDescent="0.15">
      <c r="A27" s="413">
        <v>11</v>
      </c>
      <c r="B27" s="407" t="s">
        <v>266</v>
      </c>
      <c r="C27" s="408"/>
      <c r="D27" s="408"/>
      <c r="E27" s="408"/>
      <c r="F27" s="410" t="s">
        <v>115</v>
      </c>
      <c r="G27" s="410"/>
      <c r="H27" s="408" t="s">
        <v>268</v>
      </c>
      <c r="I27" s="408"/>
      <c r="J27" s="408"/>
      <c r="K27" s="408"/>
      <c r="L27" s="410" t="s">
        <v>115</v>
      </c>
      <c r="M27" s="410"/>
      <c r="N27" s="54"/>
      <c r="O27" s="175">
        <v>4</v>
      </c>
      <c r="P27" s="209"/>
      <c r="Q27" s="209"/>
      <c r="R27" s="54"/>
      <c r="S27" s="45"/>
      <c r="T27" s="45"/>
    </row>
    <row r="28" spans="1:21" ht="15.75" customHeight="1" x14ac:dyDescent="0.15">
      <c r="A28" s="413"/>
      <c r="B28" s="409"/>
      <c r="C28" s="409"/>
      <c r="D28" s="409"/>
      <c r="E28" s="409"/>
      <c r="F28" s="410"/>
      <c r="G28" s="410"/>
      <c r="H28" s="409"/>
      <c r="I28" s="409"/>
      <c r="J28" s="409"/>
      <c r="K28" s="409"/>
      <c r="L28" s="410"/>
      <c r="M28" s="410"/>
      <c r="N28" s="190"/>
      <c r="O28" s="207"/>
      <c r="P28" s="208">
        <v>4</v>
      </c>
      <c r="Q28" s="209"/>
      <c r="R28" s="54"/>
      <c r="S28" s="45"/>
      <c r="T28" s="45"/>
    </row>
    <row r="29" spans="1:21" ht="18" customHeight="1" x14ac:dyDescent="0.15">
      <c r="A29" s="413">
        <v>12</v>
      </c>
      <c r="B29" s="407" t="s">
        <v>267</v>
      </c>
      <c r="C29" s="408"/>
      <c r="D29" s="408"/>
      <c r="E29" s="408"/>
      <c r="F29" s="412" t="s">
        <v>116</v>
      </c>
      <c r="G29" s="410"/>
      <c r="H29" s="407" t="s">
        <v>269</v>
      </c>
      <c r="I29" s="408"/>
      <c r="J29" s="408"/>
      <c r="K29" s="408"/>
      <c r="L29" s="412" t="s">
        <v>116</v>
      </c>
      <c r="M29" s="410"/>
      <c r="N29" s="56"/>
      <c r="O29" s="56"/>
      <c r="P29" s="178">
        <v>1</v>
      </c>
      <c r="Q29" s="53"/>
      <c r="R29" s="53"/>
      <c r="S29" s="45"/>
      <c r="T29" s="45"/>
    </row>
    <row r="30" spans="1:21" ht="13.5" x14ac:dyDescent="0.15">
      <c r="A30" s="413"/>
      <c r="B30" s="409"/>
      <c r="C30" s="409"/>
      <c r="D30" s="409"/>
      <c r="E30" s="409"/>
      <c r="F30" s="410"/>
      <c r="G30" s="410"/>
      <c r="H30" s="409"/>
      <c r="I30" s="409"/>
      <c r="J30" s="409"/>
      <c r="K30" s="409"/>
      <c r="L30" s="410"/>
      <c r="M30" s="410"/>
      <c r="N30" s="53"/>
      <c r="O30" s="53"/>
      <c r="P30" s="53"/>
      <c r="Q30" s="53"/>
      <c r="R30" s="53"/>
      <c r="S30" s="45"/>
      <c r="T30" s="45"/>
    </row>
    <row r="31" spans="1:21" ht="13.5" x14ac:dyDescent="0.15">
      <c r="A31" s="139"/>
      <c r="B31" s="135"/>
      <c r="C31" s="135"/>
      <c r="D31" s="135"/>
      <c r="E31" s="135"/>
      <c r="F31" s="136"/>
      <c r="G31" s="136"/>
      <c r="H31" s="135"/>
      <c r="I31" s="135"/>
      <c r="J31" s="135"/>
      <c r="K31" s="135"/>
      <c r="L31" s="136"/>
      <c r="M31" s="136"/>
      <c r="N31" s="53"/>
      <c r="O31" s="53"/>
      <c r="P31" s="53"/>
      <c r="Q31" s="53"/>
      <c r="R31" s="53"/>
      <c r="S31" s="45"/>
      <c r="T31" s="45"/>
    </row>
    <row r="32" spans="1:21" ht="13.5" x14ac:dyDescent="0.15">
      <c r="A32" s="139"/>
      <c r="B32" s="135"/>
      <c r="C32" s="135"/>
      <c r="D32" s="135"/>
      <c r="E32" s="135"/>
      <c r="F32" s="136"/>
      <c r="G32" s="136"/>
      <c r="H32" s="135"/>
      <c r="I32" s="135"/>
      <c r="J32" s="135"/>
      <c r="K32" s="135"/>
      <c r="L32" s="136"/>
      <c r="M32" s="136"/>
      <c r="N32" s="53"/>
      <c r="O32" s="53"/>
      <c r="P32" s="53"/>
      <c r="Q32" s="53"/>
      <c r="R32" s="53"/>
      <c r="S32" s="45"/>
      <c r="T32" s="45"/>
    </row>
    <row r="33" spans="1:21" ht="13.5" x14ac:dyDescent="0.15">
      <c r="A33" s="139"/>
      <c r="B33" s="135"/>
      <c r="C33" s="135"/>
      <c r="D33" s="135"/>
      <c r="E33" s="135"/>
      <c r="F33" s="136"/>
      <c r="G33" s="136"/>
      <c r="H33" s="135"/>
      <c r="I33" s="135"/>
      <c r="J33" s="135"/>
      <c r="K33" s="135"/>
      <c r="L33" s="136"/>
      <c r="M33" s="136"/>
      <c r="N33" s="53"/>
      <c r="O33" s="53"/>
      <c r="P33" s="53"/>
      <c r="Q33" s="53"/>
      <c r="R33" s="53"/>
      <c r="S33" s="45"/>
      <c r="T33" s="45"/>
    </row>
    <row r="34" spans="1:21" ht="6.75" customHeight="1" x14ac:dyDescent="0.15"/>
    <row r="35" spans="1:21" ht="36.75" customHeight="1" x14ac:dyDescent="0.15">
      <c r="A35" s="64"/>
      <c r="B35" s="64"/>
      <c r="C35" s="64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</row>
    <row r="36" spans="1:21" ht="13.5" x14ac:dyDescent="0.15">
      <c r="A36" s="397"/>
      <c r="B36" s="392"/>
      <c r="C36" s="393"/>
      <c r="D36" s="393"/>
      <c r="E36" s="393"/>
      <c r="F36" s="394"/>
      <c r="G36" s="394"/>
      <c r="H36" s="392"/>
      <c r="I36" s="393"/>
      <c r="J36" s="393"/>
      <c r="K36" s="393"/>
      <c r="L36" s="394"/>
      <c r="M36" s="394"/>
      <c r="N36" s="47"/>
      <c r="O36" s="47"/>
      <c r="P36" s="47"/>
      <c r="Q36" s="47"/>
      <c r="R36" s="47"/>
      <c r="S36" s="47"/>
      <c r="T36" s="47"/>
    </row>
    <row r="37" spans="1:21" ht="17.25" x14ac:dyDescent="0.15">
      <c r="A37" s="397"/>
      <c r="B37" s="393"/>
      <c r="C37" s="393"/>
      <c r="D37" s="393"/>
      <c r="E37" s="393"/>
      <c r="F37" s="394"/>
      <c r="G37" s="394"/>
      <c r="H37" s="393"/>
      <c r="I37" s="393"/>
      <c r="J37" s="393"/>
      <c r="K37" s="393"/>
      <c r="L37" s="394"/>
      <c r="M37" s="394"/>
      <c r="N37" s="47"/>
      <c r="O37" s="47"/>
      <c r="P37" s="75"/>
      <c r="Q37" s="47"/>
      <c r="R37" s="51"/>
      <c r="S37" s="391"/>
      <c r="T37" s="391"/>
    </row>
    <row r="38" spans="1:21" ht="17.25" x14ac:dyDescent="0.15">
      <c r="A38" s="397"/>
      <c r="B38" s="392"/>
      <c r="C38" s="393"/>
      <c r="D38" s="393"/>
      <c r="E38" s="393"/>
      <c r="F38" s="394"/>
      <c r="G38" s="394"/>
      <c r="H38" s="392"/>
      <c r="I38" s="393"/>
      <c r="J38" s="393"/>
      <c r="K38" s="393"/>
      <c r="L38" s="394"/>
      <c r="M38" s="394"/>
      <c r="N38" s="116"/>
      <c r="O38" s="116"/>
      <c r="P38" s="75"/>
      <c r="Q38" s="47"/>
      <c r="R38" s="51"/>
      <c r="S38" s="391"/>
      <c r="T38" s="391"/>
    </row>
    <row r="39" spans="1:21" ht="17.25" x14ac:dyDescent="0.15">
      <c r="A39" s="397"/>
      <c r="B39" s="393"/>
      <c r="C39" s="393"/>
      <c r="D39" s="393"/>
      <c r="E39" s="393"/>
      <c r="F39" s="394"/>
      <c r="G39" s="394"/>
      <c r="H39" s="393"/>
      <c r="I39" s="393"/>
      <c r="J39" s="393"/>
      <c r="K39" s="393"/>
      <c r="L39" s="394"/>
      <c r="M39" s="394"/>
      <c r="N39" s="47"/>
      <c r="O39" s="47"/>
      <c r="P39" s="75"/>
      <c r="Q39" s="47"/>
      <c r="R39" s="47"/>
      <c r="S39" s="47"/>
      <c r="T39" s="47"/>
    </row>
    <row r="40" spans="1:21" x14ac:dyDescent="0.1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2" spans="1:21" ht="17.25" x14ac:dyDescent="0.15">
      <c r="A42" s="403"/>
      <c r="B42" s="404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</row>
    <row r="43" spans="1:21" ht="18.75" x14ac:dyDescent="0.2">
      <c r="C43" s="61"/>
      <c r="D43" s="61"/>
      <c r="E43" s="61"/>
      <c r="F43" s="61"/>
      <c r="G43" s="61"/>
      <c r="H43" s="61"/>
      <c r="I43" s="61"/>
      <c r="J43" s="62"/>
    </row>
    <row r="44" spans="1:21" ht="13.5" x14ac:dyDescent="0.15">
      <c r="U44" s="45"/>
    </row>
    <row r="45" spans="1:21" ht="17.25" x14ac:dyDescent="0.15">
      <c r="A45" s="403"/>
      <c r="B45" s="404"/>
      <c r="C45" s="405"/>
      <c r="D45" s="405"/>
      <c r="E45" s="405"/>
      <c r="F45" s="405"/>
      <c r="G45" s="40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</row>
    <row r="46" spans="1:21" ht="15" customHeight="1" x14ac:dyDescent="0.15">
      <c r="A46" s="402"/>
      <c r="B46" s="392"/>
      <c r="C46" s="393"/>
      <c r="D46" s="393"/>
      <c r="E46" s="393"/>
      <c r="F46" s="395"/>
      <c r="G46" s="394"/>
      <c r="H46" s="392"/>
      <c r="I46" s="393"/>
      <c r="J46" s="393"/>
      <c r="K46" s="393"/>
      <c r="L46" s="394"/>
      <c r="M46" s="394"/>
      <c r="N46" s="47"/>
      <c r="O46" s="47"/>
      <c r="P46" s="47"/>
      <c r="Q46" s="47"/>
      <c r="R46" s="47"/>
      <c r="S46" s="47"/>
      <c r="T46" s="47"/>
      <c r="U46" s="140"/>
    </row>
    <row r="47" spans="1:21" ht="17.25" x14ac:dyDescent="0.15">
      <c r="A47" s="402"/>
      <c r="B47" s="393"/>
      <c r="C47" s="393"/>
      <c r="D47" s="393"/>
      <c r="E47" s="393"/>
      <c r="F47" s="394"/>
      <c r="G47" s="394"/>
      <c r="H47" s="393"/>
      <c r="I47" s="393"/>
      <c r="J47" s="393"/>
      <c r="K47" s="393"/>
      <c r="L47" s="394"/>
      <c r="M47" s="394"/>
      <c r="N47" s="75"/>
      <c r="O47" s="75"/>
      <c r="P47" s="75"/>
      <c r="Q47" s="75"/>
      <c r="R47" s="47"/>
      <c r="S47" s="47"/>
      <c r="T47" s="47"/>
      <c r="U47" s="140"/>
    </row>
    <row r="48" spans="1:21" ht="17.25" x14ac:dyDescent="0.15">
      <c r="A48" s="402"/>
      <c r="B48" s="392"/>
      <c r="C48" s="393"/>
      <c r="D48" s="393"/>
      <c r="E48" s="393"/>
      <c r="F48" s="395"/>
      <c r="G48" s="394"/>
      <c r="H48" s="392"/>
      <c r="I48" s="393"/>
      <c r="J48" s="393"/>
      <c r="K48" s="393"/>
      <c r="L48" s="395"/>
      <c r="M48" s="394"/>
      <c r="N48" s="75"/>
      <c r="O48" s="75"/>
      <c r="P48" s="75"/>
      <c r="Q48" s="75"/>
      <c r="R48" s="47"/>
      <c r="S48" s="47"/>
      <c r="T48" s="47"/>
    </row>
    <row r="49" spans="1:20" ht="17.25" x14ac:dyDescent="0.15">
      <c r="A49" s="402"/>
      <c r="B49" s="393"/>
      <c r="C49" s="393"/>
      <c r="D49" s="393"/>
      <c r="E49" s="393"/>
      <c r="F49" s="394"/>
      <c r="G49" s="394"/>
      <c r="H49" s="393"/>
      <c r="I49" s="393"/>
      <c r="J49" s="393"/>
      <c r="K49" s="393"/>
      <c r="L49" s="394"/>
      <c r="M49" s="394"/>
      <c r="N49" s="75"/>
      <c r="O49" s="75"/>
      <c r="P49" s="75"/>
      <c r="Q49" s="75"/>
      <c r="R49" s="51"/>
      <c r="S49" s="47"/>
      <c r="T49" s="47"/>
    </row>
    <row r="50" spans="1:20" ht="17.25" x14ac:dyDescent="0.15">
      <c r="A50" s="402"/>
      <c r="B50" s="392"/>
      <c r="C50" s="393"/>
      <c r="D50" s="393"/>
      <c r="E50" s="393"/>
      <c r="F50" s="394"/>
      <c r="G50" s="394"/>
      <c r="H50" s="392"/>
      <c r="I50" s="393"/>
      <c r="J50" s="393"/>
      <c r="K50" s="393"/>
      <c r="L50" s="394"/>
      <c r="M50" s="394"/>
      <c r="N50" s="75"/>
      <c r="O50" s="75"/>
      <c r="P50" s="75"/>
      <c r="Q50" s="75"/>
      <c r="R50" s="51"/>
      <c r="S50" s="47"/>
      <c r="T50" s="47"/>
    </row>
    <row r="51" spans="1:20" ht="18" customHeight="1" x14ac:dyDescent="0.15">
      <c r="A51" s="402"/>
      <c r="B51" s="393"/>
      <c r="C51" s="393"/>
      <c r="D51" s="393"/>
      <c r="E51" s="393"/>
      <c r="F51" s="394"/>
      <c r="G51" s="394"/>
      <c r="H51" s="393"/>
      <c r="I51" s="393"/>
      <c r="J51" s="393"/>
      <c r="K51" s="393"/>
      <c r="L51" s="394"/>
      <c r="M51" s="394"/>
      <c r="N51" s="75"/>
      <c r="O51" s="75"/>
      <c r="P51" s="75"/>
      <c r="Q51" s="75"/>
      <c r="R51" s="51"/>
      <c r="S51" s="391"/>
      <c r="T51" s="391"/>
    </row>
    <row r="52" spans="1:20" ht="17.25" x14ac:dyDescent="0.15">
      <c r="A52" s="402"/>
      <c r="B52" s="392"/>
      <c r="C52" s="393"/>
      <c r="D52" s="393"/>
      <c r="E52" s="393"/>
      <c r="F52" s="394"/>
      <c r="G52" s="394"/>
      <c r="H52" s="392"/>
      <c r="I52" s="393"/>
      <c r="J52" s="393"/>
      <c r="K52" s="393"/>
      <c r="L52" s="395"/>
      <c r="M52" s="394"/>
      <c r="N52" s="75"/>
      <c r="O52" s="75"/>
      <c r="P52" s="75"/>
      <c r="Q52" s="75"/>
      <c r="R52" s="51"/>
      <c r="S52" s="391"/>
      <c r="T52" s="391"/>
    </row>
    <row r="53" spans="1:20" ht="17.25" x14ac:dyDescent="0.15">
      <c r="A53" s="402"/>
      <c r="B53" s="393"/>
      <c r="C53" s="393"/>
      <c r="D53" s="393"/>
      <c r="E53" s="393"/>
      <c r="F53" s="394"/>
      <c r="G53" s="394"/>
      <c r="H53" s="393"/>
      <c r="I53" s="393"/>
      <c r="J53" s="393"/>
      <c r="K53" s="393"/>
      <c r="L53" s="394"/>
      <c r="M53" s="394"/>
      <c r="N53" s="75"/>
      <c r="O53" s="75"/>
      <c r="P53" s="75"/>
      <c r="Q53" s="75"/>
      <c r="R53" s="115"/>
      <c r="S53" s="63"/>
      <c r="T53" s="47"/>
    </row>
    <row r="54" spans="1:20" ht="17.25" x14ac:dyDescent="0.15">
      <c r="A54" s="402"/>
      <c r="B54" s="392"/>
      <c r="C54" s="393"/>
      <c r="D54" s="393"/>
      <c r="E54" s="393"/>
      <c r="F54" s="395"/>
      <c r="G54" s="394"/>
      <c r="H54" s="392"/>
      <c r="I54" s="393"/>
      <c r="J54" s="393"/>
      <c r="K54" s="393"/>
      <c r="L54" s="394"/>
      <c r="M54" s="394"/>
      <c r="N54" s="75"/>
      <c r="O54" s="75"/>
      <c r="P54" s="75"/>
      <c r="Q54" s="75"/>
      <c r="R54" s="115"/>
      <c r="S54" s="63"/>
      <c r="T54" s="47"/>
    </row>
    <row r="55" spans="1:20" ht="13.5" customHeight="1" x14ac:dyDescent="0.15">
      <c r="A55" s="402"/>
      <c r="B55" s="393"/>
      <c r="C55" s="393"/>
      <c r="D55" s="393"/>
      <c r="E55" s="393"/>
      <c r="F55" s="394"/>
      <c r="G55" s="394"/>
      <c r="H55" s="393"/>
      <c r="I55" s="393"/>
      <c r="J55" s="393"/>
      <c r="K55" s="393"/>
      <c r="L55" s="394"/>
      <c r="M55" s="394"/>
      <c r="N55" s="47"/>
      <c r="O55" s="47"/>
      <c r="P55" s="47"/>
      <c r="Q55" s="47"/>
      <c r="R55" s="63"/>
      <c r="S55" s="63"/>
      <c r="T55" s="47"/>
    </row>
    <row r="56" spans="1:20" x14ac:dyDescent="0.1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</row>
    <row r="57" spans="1:20" ht="17.25" x14ac:dyDescent="0.15">
      <c r="A57" s="403"/>
      <c r="B57" s="404"/>
      <c r="C57" s="405"/>
      <c r="D57" s="405"/>
      <c r="E57" s="405"/>
      <c r="F57" s="405"/>
      <c r="G57" s="405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</row>
    <row r="58" spans="1:20" ht="14.25" customHeight="1" x14ac:dyDescent="0.15">
      <c r="A58" s="402"/>
      <c r="B58" s="392"/>
      <c r="C58" s="393"/>
      <c r="D58" s="393"/>
      <c r="E58" s="393"/>
      <c r="F58" s="394"/>
      <c r="G58" s="394"/>
      <c r="H58" s="392"/>
      <c r="I58" s="393"/>
      <c r="J58" s="393"/>
      <c r="K58" s="393"/>
      <c r="L58" s="394"/>
      <c r="M58" s="394"/>
      <c r="N58" s="47"/>
      <c r="O58" s="47"/>
      <c r="P58" s="47"/>
      <c r="Q58" s="47"/>
      <c r="R58" s="47"/>
      <c r="S58" s="47"/>
      <c r="T58" s="47"/>
    </row>
    <row r="59" spans="1:20" ht="17.25" x14ac:dyDescent="0.15">
      <c r="A59" s="402"/>
      <c r="B59" s="393"/>
      <c r="C59" s="393"/>
      <c r="D59" s="393"/>
      <c r="E59" s="393"/>
      <c r="F59" s="394"/>
      <c r="G59" s="394"/>
      <c r="H59" s="393"/>
      <c r="I59" s="393"/>
      <c r="J59" s="393"/>
      <c r="K59" s="393"/>
      <c r="L59" s="394"/>
      <c r="M59" s="394"/>
      <c r="N59" s="47"/>
      <c r="O59" s="75"/>
      <c r="P59" s="75"/>
      <c r="Q59" s="75"/>
      <c r="R59" s="47"/>
      <c r="S59" s="47"/>
      <c r="T59" s="47"/>
    </row>
    <row r="60" spans="1:20" ht="17.25" x14ac:dyDescent="0.15">
      <c r="A60" s="402"/>
      <c r="B60" s="392"/>
      <c r="C60" s="393"/>
      <c r="D60" s="393"/>
      <c r="E60" s="393"/>
      <c r="F60" s="400"/>
      <c r="G60" s="400"/>
      <c r="H60" s="392"/>
      <c r="I60" s="393"/>
      <c r="J60" s="393"/>
      <c r="K60" s="393"/>
      <c r="L60" s="400"/>
      <c r="M60" s="400"/>
      <c r="N60" s="47"/>
      <c r="O60" s="75"/>
      <c r="P60" s="75"/>
      <c r="Q60" s="75"/>
      <c r="R60" s="47"/>
      <c r="S60" s="47"/>
      <c r="T60" s="47"/>
    </row>
    <row r="61" spans="1:20" ht="17.25" x14ac:dyDescent="0.15">
      <c r="A61" s="402"/>
      <c r="B61" s="393"/>
      <c r="C61" s="393"/>
      <c r="D61" s="393"/>
      <c r="E61" s="393"/>
      <c r="F61" s="400"/>
      <c r="G61" s="400"/>
      <c r="H61" s="393"/>
      <c r="I61" s="393"/>
      <c r="J61" s="393"/>
      <c r="K61" s="393"/>
      <c r="L61" s="400"/>
      <c r="M61" s="400"/>
      <c r="N61" s="47"/>
      <c r="O61" s="75"/>
      <c r="P61" s="75"/>
      <c r="Q61" s="75"/>
      <c r="R61" s="51"/>
      <c r="S61" s="47"/>
      <c r="T61" s="47"/>
    </row>
    <row r="62" spans="1:20" ht="17.25" x14ac:dyDescent="0.15">
      <c r="A62" s="402"/>
      <c r="B62" s="392"/>
      <c r="C62" s="393"/>
      <c r="D62" s="393"/>
      <c r="E62" s="393"/>
      <c r="F62" s="395"/>
      <c r="G62" s="394"/>
      <c r="H62" s="392"/>
      <c r="I62" s="393"/>
      <c r="J62" s="393"/>
      <c r="K62" s="393"/>
      <c r="L62" s="394"/>
      <c r="M62" s="394"/>
      <c r="N62" s="47"/>
      <c r="O62" s="75"/>
      <c r="P62" s="75"/>
      <c r="Q62" s="75"/>
      <c r="R62" s="51"/>
      <c r="S62" s="47"/>
      <c r="T62" s="47"/>
    </row>
    <row r="63" spans="1:20" ht="18" customHeight="1" x14ac:dyDescent="0.15">
      <c r="A63" s="402"/>
      <c r="B63" s="393"/>
      <c r="C63" s="393"/>
      <c r="D63" s="393"/>
      <c r="E63" s="393"/>
      <c r="F63" s="394"/>
      <c r="G63" s="394"/>
      <c r="H63" s="393"/>
      <c r="I63" s="393"/>
      <c r="J63" s="393"/>
      <c r="K63" s="393"/>
      <c r="L63" s="394"/>
      <c r="M63" s="394"/>
      <c r="N63" s="47"/>
      <c r="O63" s="75"/>
      <c r="P63" s="75"/>
      <c r="Q63" s="75"/>
      <c r="R63" s="51"/>
      <c r="S63" s="391"/>
      <c r="T63" s="391"/>
    </row>
    <row r="64" spans="1:20" ht="17.25" x14ac:dyDescent="0.15">
      <c r="A64" s="402"/>
      <c r="B64" s="392"/>
      <c r="C64" s="393"/>
      <c r="D64" s="393"/>
      <c r="E64" s="393"/>
      <c r="F64" s="394"/>
      <c r="G64" s="394"/>
      <c r="H64" s="392"/>
      <c r="I64" s="393"/>
      <c r="J64" s="393"/>
      <c r="K64" s="393"/>
      <c r="L64" s="394"/>
      <c r="M64" s="394"/>
      <c r="N64" s="47"/>
      <c r="O64" s="75"/>
      <c r="P64" s="75"/>
      <c r="Q64" s="75"/>
      <c r="R64" s="51"/>
      <c r="S64" s="391"/>
      <c r="T64" s="391"/>
    </row>
    <row r="65" spans="1:20" ht="17.25" x14ac:dyDescent="0.15">
      <c r="A65" s="402"/>
      <c r="B65" s="393"/>
      <c r="C65" s="393"/>
      <c r="D65" s="393"/>
      <c r="E65" s="393"/>
      <c r="F65" s="394"/>
      <c r="G65" s="394"/>
      <c r="H65" s="393"/>
      <c r="I65" s="393"/>
      <c r="J65" s="393"/>
      <c r="K65" s="393"/>
      <c r="L65" s="394"/>
      <c r="M65" s="394"/>
      <c r="N65" s="47"/>
      <c r="O65" s="75"/>
      <c r="P65" s="75"/>
      <c r="Q65" s="75"/>
      <c r="R65" s="115"/>
      <c r="S65" s="63"/>
      <c r="T65" s="47"/>
    </row>
    <row r="66" spans="1:20" ht="17.25" x14ac:dyDescent="0.15">
      <c r="A66" s="402"/>
      <c r="B66" s="392"/>
      <c r="C66" s="393"/>
      <c r="D66" s="393"/>
      <c r="E66" s="393"/>
      <c r="F66" s="395"/>
      <c r="G66" s="394"/>
      <c r="H66" s="392"/>
      <c r="I66" s="393"/>
      <c r="J66" s="393"/>
      <c r="K66" s="393"/>
      <c r="L66" s="395"/>
      <c r="M66" s="394"/>
      <c r="N66" s="78"/>
      <c r="O66" s="75"/>
      <c r="P66" s="75"/>
      <c r="Q66" s="75"/>
      <c r="R66" s="115"/>
      <c r="S66" s="63"/>
      <c r="T66" s="47"/>
    </row>
    <row r="67" spans="1:20" ht="13.5" customHeight="1" x14ac:dyDescent="0.15">
      <c r="A67" s="402"/>
      <c r="B67" s="393"/>
      <c r="C67" s="393"/>
      <c r="D67" s="393"/>
      <c r="E67" s="393"/>
      <c r="F67" s="394"/>
      <c r="G67" s="394"/>
      <c r="H67" s="393"/>
      <c r="I67" s="393"/>
      <c r="J67" s="393"/>
      <c r="K67" s="393"/>
      <c r="L67" s="394"/>
      <c r="M67" s="394"/>
      <c r="N67" s="47"/>
      <c r="O67" s="47"/>
      <c r="P67" s="47"/>
      <c r="Q67" s="47"/>
      <c r="R67" s="63"/>
      <c r="S67" s="63"/>
      <c r="T67" s="47"/>
    </row>
    <row r="68" spans="1:20" x14ac:dyDescent="0.1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</row>
    <row r="69" spans="1:20" ht="17.25" x14ac:dyDescent="0.15">
      <c r="A69" s="403"/>
      <c r="B69" s="403"/>
      <c r="C69" s="403"/>
      <c r="D69" s="403"/>
      <c r="E69" s="403"/>
      <c r="F69" s="403"/>
      <c r="G69" s="403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</row>
    <row r="70" spans="1:20" ht="17.25" x14ac:dyDescent="0.15">
      <c r="A70" s="402"/>
      <c r="B70" s="392"/>
      <c r="C70" s="393"/>
      <c r="D70" s="393"/>
      <c r="E70" s="393"/>
      <c r="F70" s="394"/>
      <c r="G70" s="394"/>
      <c r="H70" s="392"/>
      <c r="I70" s="393"/>
      <c r="J70" s="393"/>
      <c r="K70" s="393"/>
      <c r="L70" s="394"/>
      <c r="M70" s="394"/>
      <c r="N70" s="47"/>
      <c r="O70" s="47"/>
      <c r="P70" s="75"/>
      <c r="Q70" s="75"/>
      <c r="R70" s="47"/>
      <c r="S70" s="47"/>
      <c r="T70" s="47"/>
    </row>
    <row r="71" spans="1:20" ht="17.25" x14ac:dyDescent="0.15">
      <c r="A71" s="402"/>
      <c r="B71" s="393"/>
      <c r="C71" s="393"/>
      <c r="D71" s="393"/>
      <c r="E71" s="393"/>
      <c r="F71" s="394"/>
      <c r="G71" s="394"/>
      <c r="H71" s="393"/>
      <c r="I71" s="393"/>
      <c r="J71" s="393"/>
      <c r="K71" s="393"/>
      <c r="L71" s="394"/>
      <c r="M71" s="394"/>
      <c r="N71" s="47"/>
      <c r="O71" s="47"/>
      <c r="P71" s="75"/>
      <c r="Q71" s="75"/>
      <c r="R71" s="47"/>
      <c r="S71" s="47"/>
      <c r="T71" s="47"/>
    </row>
    <row r="72" spans="1:20" ht="17.25" x14ac:dyDescent="0.15">
      <c r="A72" s="402"/>
      <c r="B72" s="392"/>
      <c r="C72" s="393"/>
      <c r="D72" s="393"/>
      <c r="E72" s="393"/>
      <c r="F72" s="394"/>
      <c r="G72" s="394"/>
      <c r="H72" s="392"/>
      <c r="I72" s="393"/>
      <c r="J72" s="393"/>
      <c r="K72" s="393"/>
      <c r="L72" s="394"/>
      <c r="M72" s="394"/>
      <c r="N72" s="78"/>
      <c r="O72" s="78"/>
      <c r="P72" s="75"/>
      <c r="Q72" s="75"/>
      <c r="R72" s="47"/>
      <c r="S72" s="47"/>
      <c r="T72" s="47"/>
    </row>
    <row r="73" spans="1:20" ht="17.25" x14ac:dyDescent="0.15">
      <c r="A73" s="402"/>
      <c r="B73" s="393"/>
      <c r="C73" s="393"/>
      <c r="D73" s="393"/>
      <c r="E73" s="393"/>
      <c r="F73" s="394"/>
      <c r="G73" s="394"/>
      <c r="H73" s="393"/>
      <c r="I73" s="393"/>
      <c r="J73" s="393"/>
      <c r="K73" s="393"/>
      <c r="L73" s="394"/>
      <c r="M73" s="394"/>
      <c r="N73" s="47"/>
      <c r="O73" s="47"/>
      <c r="P73" s="75"/>
      <c r="Q73" s="75"/>
      <c r="R73" s="51"/>
      <c r="S73" s="47"/>
      <c r="T73" s="47"/>
    </row>
    <row r="74" spans="1:20" ht="4.5" customHeight="1" x14ac:dyDescent="0.15">
      <c r="A74" s="402"/>
      <c r="B74" s="396"/>
      <c r="C74" s="397"/>
      <c r="D74" s="397"/>
      <c r="E74" s="397"/>
      <c r="F74" s="396"/>
      <c r="G74" s="397"/>
      <c r="H74" s="396"/>
      <c r="I74" s="397"/>
      <c r="J74" s="397"/>
      <c r="K74" s="397"/>
      <c r="L74" s="396"/>
      <c r="M74" s="397"/>
      <c r="N74" s="47"/>
      <c r="O74" s="47"/>
      <c r="P74" s="75"/>
      <c r="Q74" s="75"/>
      <c r="R74" s="51"/>
      <c r="S74" s="47"/>
      <c r="T74" s="47"/>
    </row>
    <row r="75" spans="1:20" ht="18" customHeight="1" x14ac:dyDescent="0.15">
      <c r="A75" s="402"/>
      <c r="B75" s="397"/>
      <c r="C75" s="397"/>
      <c r="D75" s="397"/>
      <c r="E75" s="397"/>
      <c r="F75" s="397"/>
      <c r="G75" s="397"/>
      <c r="H75" s="397"/>
      <c r="I75" s="397"/>
      <c r="J75" s="397"/>
      <c r="K75" s="397"/>
      <c r="L75" s="397"/>
      <c r="M75" s="397"/>
      <c r="N75" s="47"/>
      <c r="O75" s="47"/>
      <c r="P75" s="75"/>
      <c r="Q75" s="75"/>
      <c r="R75" s="51"/>
      <c r="S75" s="391"/>
      <c r="T75" s="391"/>
    </row>
    <row r="76" spans="1:20" ht="17.25" x14ac:dyDescent="0.15">
      <c r="A76" s="402"/>
      <c r="B76" s="392"/>
      <c r="C76" s="393"/>
      <c r="D76" s="393"/>
      <c r="E76" s="393"/>
      <c r="F76" s="395"/>
      <c r="G76" s="394"/>
      <c r="H76" s="392"/>
      <c r="I76" s="393"/>
      <c r="J76" s="393"/>
      <c r="K76" s="393"/>
      <c r="L76" s="400"/>
      <c r="M76" s="400"/>
      <c r="N76" s="47"/>
      <c r="O76" s="47"/>
      <c r="P76" s="75"/>
      <c r="Q76" s="75"/>
      <c r="R76" s="51"/>
      <c r="S76" s="391"/>
      <c r="T76" s="391"/>
    </row>
    <row r="77" spans="1:20" ht="17.25" x14ac:dyDescent="0.15">
      <c r="A77" s="402"/>
      <c r="B77" s="393"/>
      <c r="C77" s="393"/>
      <c r="D77" s="393"/>
      <c r="E77" s="393"/>
      <c r="F77" s="394"/>
      <c r="G77" s="394"/>
      <c r="H77" s="393"/>
      <c r="I77" s="393"/>
      <c r="J77" s="393"/>
      <c r="K77" s="393"/>
      <c r="L77" s="400"/>
      <c r="M77" s="400"/>
      <c r="N77" s="47"/>
      <c r="O77" s="47"/>
      <c r="P77" s="75"/>
      <c r="Q77" s="75"/>
      <c r="R77" s="115"/>
      <c r="S77" s="63"/>
      <c r="T77" s="47"/>
    </row>
    <row r="78" spans="1:20" ht="17.25" x14ac:dyDescent="0.15">
      <c r="A78" s="402"/>
      <c r="B78" s="392"/>
      <c r="C78" s="393"/>
      <c r="D78" s="393"/>
      <c r="E78" s="393"/>
      <c r="F78" s="396"/>
      <c r="G78" s="397"/>
      <c r="H78" s="392"/>
      <c r="I78" s="393"/>
      <c r="J78" s="393"/>
      <c r="K78" s="393"/>
      <c r="L78" s="394"/>
      <c r="M78" s="394"/>
      <c r="N78" s="78"/>
      <c r="O78" s="78"/>
      <c r="P78" s="75"/>
      <c r="Q78" s="75"/>
      <c r="R78" s="115"/>
      <c r="S78" s="63"/>
      <c r="T78" s="47"/>
    </row>
    <row r="79" spans="1:20" ht="13.5" customHeight="1" x14ac:dyDescent="0.15">
      <c r="A79" s="402"/>
      <c r="B79" s="393"/>
      <c r="C79" s="393"/>
      <c r="D79" s="393"/>
      <c r="E79" s="393"/>
      <c r="F79" s="397"/>
      <c r="G79" s="397"/>
      <c r="H79" s="393"/>
      <c r="I79" s="393"/>
      <c r="J79" s="393"/>
      <c r="K79" s="393"/>
      <c r="L79" s="394"/>
      <c r="M79" s="394"/>
      <c r="N79" s="47"/>
      <c r="O79" s="47"/>
      <c r="P79" s="47"/>
      <c r="Q79" s="47"/>
      <c r="R79" s="63"/>
      <c r="S79" s="63"/>
      <c r="T79" s="47"/>
    </row>
    <row r="80" spans="1:20" x14ac:dyDescent="0.1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</row>
    <row r="81" spans="1:20" x14ac:dyDescent="0.1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</row>
    <row r="82" spans="1:20" ht="18.75" x14ac:dyDescent="0.15">
      <c r="A82" s="44"/>
      <c r="B82" s="44"/>
      <c r="C82" s="398"/>
      <c r="D82" s="398"/>
      <c r="E82" s="398"/>
      <c r="F82" s="398"/>
      <c r="G82" s="399"/>
      <c r="H82" s="400"/>
      <c r="I82" s="400"/>
      <c r="J82" s="400"/>
      <c r="K82" s="400"/>
      <c r="L82" s="400"/>
      <c r="M82" s="401"/>
      <c r="N82" s="44"/>
      <c r="O82" s="44"/>
      <c r="P82" s="44"/>
      <c r="Q82" s="44"/>
      <c r="R82" s="44"/>
      <c r="S82" s="44"/>
      <c r="T82" s="44"/>
    </row>
    <row r="83" spans="1:20" x14ac:dyDescent="0.1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</row>
    <row r="84" spans="1:20" ht="14.25" x14ac:dyDescent="0.15">
      <c r="A84" s="64"/>
      <c r="B84" s="64"/>
      <c r="C84" s="64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</row>
    <row r="85" spans="1:20" ht="13.5" customHeight="1" x14ac:dyDescent="0.15">
      <c r="A85" s="392"/>
      <c r="B85" s="392"/>
      <c r="C85" s="393"/>
      <c r="D85" s="393"/>
      <c r="E85" s="393"/>
      <c r="F85" s="394"/>
      <c r="G85" s="394"/>
      <c r="H85" s="392"/>
      <c r="I85" s="393"/>
      <c r="J85" s="393"/>
      <c r="K85" s="393"/>
      <c r="L85" s="394"/>
      <c r="M85" s="394"/>
      <c r="N85" s="47"/>
      <c r="O85" s="47"/>
      <c r="P85" s="47"/>
      <c r="Q85" s="47"/>
      <c r="R85" s="47"/>
      <c r="S85" s="47"/>
      <c r="T85" s="47"/>
    </row>
    <row r="86" spans="1:20" ht="13.5" customHeight="1" x14ac:dyDescent="0.15">
      <c r="A86" s="392"/>
      <c r="B86" s="393"/>
      <c r="C86" s="393"/>
      <c r="D86" s="393"/>
      <c r="E86" s="393"/>
      <c r="F86" s="394"/>
      <c r="G86" s="394"/>
      <c r="H86" s="393"/>
      <c r="I86" s="393"/>
      <c r="J86" s="393"/>
      <c r="K86" s="393"/>
      <c r="L86" s="394"/>
      <c r="M86" s="394"/>
      <c r="N86" s="47"/>
      <c r="O86" s="47"/>
      <c r="P86" s="84"/>
      <c r="Q86" s="47"/>
      <c r="R86" s="51"/>
      <c r="S86" s="391"/>
      <c r="T86" s="391"/>
    </row>
    <row r="87" spans="1:20" ht="13.5" customHeight="1" x14ac:dyDescent="0.15">
      <c r="A87" s="392"/>
      <c r="B87" s="392"/>
      <c r="C87" s="393"/>
      <c r="D87" s="393"/>
      <c r="E87" s="393"/>
      <c r="F87" s="394"/>
      <c r="G87" s="394"/>
      <c r="H87" s="392"/>
      <c r="I87" s="393"/>
      <c r="J87" s="393"/>
      <c r="K87" s="393"/>
      <c r="L87" s="395"/>
      <c r="M87" s="394"/>
      <c r="N87" s="116"/>
      <c r="O87" s="116"/>
      <c r="P87" s="84"/>
      <c r="Q87" s="47"/>
      <c r="R87" s="51"/>
      <c r="S87" s="391"/>
      <c r="T87" s="391"/>
    </row>
    <row r="88" spans="1:20" ht="13.5" customHeight="1" x14ac:dyDescent="0.15">
      <c r="A88" s="392"/>
      <c r="B88" s="393"/>
      <c r="C88" s="393"/>
      <c r="D88" s="393"/>
      <c r="E88" s="393"/>
      <c r="F88" s="394"/>
      <c r="G88" s="394"/>
      <c r="H88" s="393"/>
      <c r="I88" s="393"/>
      <c r="J88" s="393"/>
      <c r="K88" s="393"/>
      <c r="L88" s="394"/>
      <c r="M88" s="394"/>
      <c r="N88" s="47"/>
      <c r="O88" s="47"/>
      <c r="P88" s="84"/>
      <c r="Q88" s="47"/>
      <c r="R88" s="47"/>
      <c r="S88" s="47"/>
      <c r="T88" s="47"/>
    </row>
    <row r="89" spans="1:20" ht="17.25" x14ac:dyDescent="0.2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117"/>
      <c r="Q89" s="44"/>
      <c r="R89" s="44"/>
      <c r="S89" s="44"/>
      <c r="T89" s="44"/>
    </row>
    <row r="90" spans="1:20" ht="17.25" x14ac:dyDescent="0.15">
      <c r="A90" s="64"/>
      <c r="B90" s="64"/>
      <c r="C90" s="64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84"/>
      <c r="Q90" s="47"/>
      <c r="R90" s="47"/>
      <c r="S90" s="47"/>
      <c r="T90" s="47"/>
    </row>
    <row r="91" spans="1:20" ht="13.5" customHeight="1" x14ac:dyDescent="0.15">
      <c r="A91" s="392"/>
      <c r="B91" s="392"/>
      <c r="C91" s="393"/>
      <c r="D91" s="393"/>
      <c r="E91" s="393"/>
      <c r="F91" s="394"/>
      <c r="G91" s="394"/>
      <c r="H91" s="392"/>
      <c r="I91" s="393"/>
      <c r="J91" s="393"/>
      <c r="K91" s="393"/>
      <c r="L91" s="394"/>
      <c r="M91" s="394"/>
      <c r="N91" s="47"/>
      <c r="O91" s="47"/>
      <c r="P91" s="84"/>
      <c r="Q91" s="47"/>
      <c r="R91" s="47"/>
      <c r="S91" s="47"/>
      <c r="T91" s="47"/>
    </row>
    <row r="92" spans="1:20" ht="13.5" customHeight="1" x14ac:dyDescent="0.15">
      <c r="A92" s="392"/>
      <c r="B92" s="393"/>
      <c r="C92" s="393"/>
      <c r="D92" s="393"/>
      <c r="E92" s="393"/>
      <c r="F92" s="394"/>
      <c r="G92" s="394"/>
      <c r="H92" s="393"/>
      <c r="I92" s="393"/>
      <c r="J92" s="393"/>
      <c r="K92" s="393"/>
      <c r="L92" s="394"/>
      <c r="M92" s="394"/>
      <c r="N92" s="47"/>
      <c r="O92" s="47"/>
      <c r="P92" s="84"/>
      <c r="Q92" s="47"/>
      <c r="R92" s="51"/>
      <c r="S92" s="391"/>
      <c r="T92" s="391"/>
    </row>
    <row r="93" spans="1:20" ht="13.5" customHeight="1" x14ac:dyDescent="0.15">
      <c r="A93" s="392"/>
      <c r="B93" s="392"/>
      <c r="C93" s="393"/>
      <c r="D93" s="393"/>
      <c r="E93" s="393"/>
      <c r="F93" s="394"/>
      <c r="G93" s="394"/>
      <c r="H93" s="396"/>
      <c r="I93" s="397"/>
      <c r="J93" s="397"/>
      <c r="K93" s="397"/>
      <c r="L93" s="394"/>
      <c r="M93" s="394"/>
      <c r="N93" s="116"/>
      <c r="O93" s="116"/>
      <c r="P93" s="84"/>
      <c r="Q93" s="47"/>
      <c r="R93" s="51"/>
      <c r="S93" s="391"/>
      <c r="T93" s="391"/>
    </row>
    <row r="94" spans="1:20" ht="13.5" customHeight="1" x14ac:dyDescent="0.15">
      <c r="A94" s="392"/>
      <c r="B94" s="393"/>
      <c r="C94" s="393"/>
      <c r="D94" s="393"/>
      <c r="E94" s="393"/>
      <c r="F94" s="394"/>
      <c r="G94" s="394"/>
      <c r="H94" s="397"/>
      <c r="I94" s="397"/>
      <c r="J94" s="397"/>
      <c r="K94" s="397"/>
      <c r="L94" s="394"/>
      <c r="M94" s="394"/>
      <c r="N94" s="47"/>
      <c r="O94" s="47"/>
      <c r="P94" s="84"/>
      <c r="Q94" s="47"/>
      <c r="R94" s="47"/>
      <c r="S94" s="47"/>
      <c r="T94" s="47"/>
    </row>
    <row r="95" spans="1:20" ht="17.25" x14ac:dyDescent="0.2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117"/>
      <c r="Q95" s="44"/>
      <c r="R95" s="44"/>
      <c r="S95" s="44"/>
      <c r="T95" s="44"/>
    </row>
    <row r="96" spans="1:20" ht="17.25" x14ac:dyDescent="0.15">
      <c r="A96" s="64"/>
      <c r="B96" s="64"/>
      <c r="C96" s="64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84"/>
      <c r="Q96" s="47"/>
      <c r="R96" s="47"/>
      <c r="S96" s="47"/>
      <c r="T96" s="47"/>
    </row>
    <row r="97" spans="1:20" ht="13.5" customHeight="1" x14ac:dyDescent="0.15">
      <c r="A97" s="392"/>
      <c r="B97" s="392"/>
      <c r="C97" s="393"/>
      <c r="D97" s="393"/>
      <c r="E97" s="393"/>
      <c r="F97" s="395"/>
      <c r="G97" s="394"/>
      <c r="H97" s="392"/>
      <c r="I97" s="393"/>
      <c r="J97" s="393"/>
      <c r="K97" s="393"/>
      <c r="L97" s="395"/>
      <c r="M97" s="394"/>
      <c r="N97" s="47"/>
      <c r="O97" s="47"/>
      <c r="P97" s="84"/>
      <c r="Q97" s="47"/>
      <c r="R97" s="47"/>
      <c r="S97" s="47"/>
      <c r="T97" s="47"/>
    </row>
    <row r="98" spans="1:20" ht="13.5" customHeight="1" x14ac:dyDescent="0.15">
      <c r="A98" s="392"/>
      <c r="B98" s="393"/>
      <c r="C98" s="393"/>
      <c r="D98" s="393"/>
      <c r="E98" s="393"/>
      <c r="F98" s="394"/>
      <c r="G98" s="394"/>
      <c r="H98" s="393"/>
      <c r="I98" s="393"/>
      <c r="J98" s="393"/>
      <c r="K98" s="393"/>
      <c r="L98" s="394"/>
      <c r="M98" s="394"/>
      <c r="N98" s="47"/>
      <c r="O98" s="47"/>
      <c r="P98" s="84"/>
      <c r="Q98" s="47"/>
      <c r="R98" s="51"/>
      <c r="S98" s="391"/>
      <c r="T98" s="391"/>
    </row>
    <row r="99" spans="1:20" ht="13.5" customHeight="1" x14ac:dyDescent="0.15">
      <c r="A99" s="392"/>
      <c r="B99" s="392"/>
      <c r="C99" s="393"/>
      <c r="D99" s="393"/>
      <c r="E99" s="393"/>
      <c r="F99" s="394"/>
      <c r="G99" s="394"/>
      <c r="H99" s="392"/>
      <c r="I99" s="393"/>
      <c r="J99" s="393"/>
      <c r="K99" s="393"/>
      <c r="L99" s="395"/>
      <c r="M99" s="394"/>
      <c r="N99" s="116"/>
      <c r="O99" s="116"/>
      <c r="P99" s="84"/>
      <c r="Q99" s="47"/>
      <c r="R99" s="51"/>
      <c r="S99" s="391"/>
      <c r="T99" s="391"/>
    </row>
    <row r="100" spans="1:20" ht="13.5" customHeight="1" x14ac:dyDescent="0.15">
      <c r="A100" s="392"/>
      <c r="B100" s="393"/>
      <c r="C100" s="393"/>
      <c r="D100" s="393"/>
      <c r="E100" s="393"/>
      <c r="F100" s="394"/>
      <c r="G100" s="394"/>
      <c r="H100" s="393"/>
      <c r="I100" s="393"/>
      <c r="J100" s="393"/>
      <c r="K100" s="393"/>
      <c r="L100" s="394"/>
      <c r="M100" s="394"/>
      <c r="N100" s="47"/>
      <c r="O100" s="47"/>
      <c r="P100" s="47"/>
      <c r="Q100" s="47"/>
      <c r="R100" s="47"/>
      <c r="S100" s="47"/>
      <c r="T100" s="47"/>
    </row>
    <row r="101" spans="1:20" x14ac:dyDescent="0.1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</row>
    <row r="102" spans="1:20" x14ac:dyDescent="0.1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</row>
    <row r="103" spans="1:20" x14ac:dyDescent="0.1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</row>
    <row r="104" spans="1:20" x14ac:dyDescent="0.1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</row>
  </sheetData>
  <mergeCells count="188">
    <mergeCell ref="A3:T3"/>
    <mergeCell ref="A5:D5"/>
    <mergeCell ref="A7:A8"/>
    <mergeCell ref="B7:E8"/>
    <mergeCell ref="F7:G8"/>
    <mergeCell ref="H7:K8"/>
    <mergeCell ref="L7:M8"/>
    <mergeCell ref="A9:A10"/>
    <mergeCell ref="B9:E10"/>
    <mergeCell ref="F9:G10"/>
    <mergeCell ref="H9:K10"/>
    <mergeCell ref="L9:M10"/>
    <mergeCell ref="A21:A22"/>
    <mergeCell ref="B21:E22"/>
    <mergeCell ref="F21:G22"/>
    <mergeCell ref="H21:K22"/>
    <mergeCell ref="L21:M22"/>
    <mergeCell ref="A11:A12"/>
    <mergeCell ref="B11:E12"/>
    <mergeCell ref="F11:G12"/>
    <mergeCell ref="H11:K12"/>
    <mergeCell ref="L11:M12"/>
    <mergeCell ref="A13:A14"/>
    <mergeCell ref="B13:E14"/>
    <mergeCell ref="F13:G14"/>
    <mergeCell ref="H13:K14"/>
    <mergeCell ref="L13:M14"/>
    <mergeCell ref="S16:T17"/>
    <mergeCell ref="A17:A18"/>
    <mergeCell ref="B17:E18"/>
    <mergeCell ref="F17:G18"/>
    <mergeCell ref="H17:K18"/>
    <mergeCell ref="L17:M18"/>
    <mergeCell ref="T18:T19"/>
    <mergeCell ref="A19:A20"/>
    <mergeCell ref="B19:E20"/>
    <mergeCell ref="F19:G20"/>
    <mergeCell ref="A15:A16"/>
    <mergeCell ref="H15:K16"/>
    <mergeCell ref="L15:M16"/>
    <mergeCell ref="H19:K20"/>
    <mergeCell ref="L19:M20"/>
    <mergeCell ref="B15:E16"/>
    <mergeCell ref="F15:G16"/>
    <mergeCell ref="A23:A24"/>
    <mergeCell ref="B23:E24"/>
    <mergeCell ref="F23:G24"/>
    <mergeCell ref="H23:K24"/>
    <mergeCell ref="L23:M24"/>
    <mergeCell ref="A25:A26"/>
    <mergeCell ref="B25:E26"/>
    <mergeCell ref="F25:G26"/>
    <mergeCell ref="H25:K26"/>
    <mergeCell ref="L25:M26"/>
    <mergeCell ref="S37:T38"/>
    <mergeCell ref="A38:A39"/>
    <mergeCell ref="B38:E39"/>
    <mergeCell ref="F38:G39"/>
    <mergeCell ref="H38:K39"/>
    <mergeCell ref="A27:A28"/>
    <mergeCell ref="B27:E28"/>
    <mergeCell ref="F27:G28"/>
    <mergeCell ref="H27:K28"/>
    <mergeCell ref="L27:M28"/>
    <mergeCell ref="A29:A30"/>
    <mergeCell ref="B29:E30"/>
    <mergeCell ref="F29:G30"/>
    <mergeCell ref="H29:K30"/>
    <mergeCell ref="L29:M30"/>
    <mergeCell ref="L38:M39"/>
    <mergeCell ref="A42:B42"/>
    <mergeCell ref="A45:G45"/>
    <mergeCell ref="A46:A47"/>
    <mergeCell ref="B46:E47"/>
    <mergeCell ref="F46:G47"/>
    <mergeCell ref="H46:K47"/>
    <mergeCell ref="L46:M47"/>
    <mergeCell ref="A36:A37"/>
    <mergeCell ref="B36:E37"/>
    <mergeCell ref="F36:G37"/>
    <mergeCell ref="H36:K37"/>
    <mergeCell ref="L36:M37"/>
    <mergeCell ref="S51:T52"/>
    <mergeCell ref="A52:A53"/>
    <mergeCell ref="B52:E53"/>
    <mergeCell ref="F52:G53"/>
    <mergeCell ref="H52:K53"/>
    <mergeCell ref="L52:M53"/>
    <mergeCell ref="A48:A49"/>
    <mergeCell ref="B48:E49"/>
    <mergeCell ref="F48:G49"/>
    <mergeCell ref="H48:K49"/>
    <mergeCell ref="L48:M49"/>
    <mergeCell ref="A50:A51"/>
    <mergeCell ref="B50:E51"/>
    <mergeCell ref="F50:G51"/>
    <mergeCell ref="H50:K51"/>
    <mergeCell ref="L50:M51"/>
    <mergeCell ref="A58:A59"/>
    <mergeCell ref="B58:E59"/>
    <mergeCell ref="F58:G59"/>
    <mergeCell ref="H58:K59"/>
    <mergeCell ref="L58:M59"/>
    <mergeCell ref="A60:A61"/>
    <mergeCell ref="B60:G61"/>
    <mergeCell ref="H60:M61"/>
    <mergeCell ref="A54:A55"/>
    <mergeCell ref="B54:E55"/>
    <mergeCell ref="F54:G55"/>
    <mergeCell ref="H54:K55"/>
    <mergeCell ref="L54:M55"/>
    <mergeCell ref="A57:G57"/>
    <mergeCell ref="A62:A63"/>
    <mergeCell ref="B62:E63"/>
    <mergeCell ref="F62:G63"/>
    <mergeCell ref="H62:K63"/>
    <mergeCell ref="L62:M63"/>
    <mergeCell ref="S63:T64"/>
    <mergeCell ref="A64:A65"/>
    <mergeCell ref="B64:E65"/>
    <mergeCell ref="F64:G65"/>
    <mergeCell ref="H64:K65"/>
    <mergeCell ref="A69:G69"/>
    <mergeCell ref="A70:A71"/>
    <mergeCell ref="B70:E71"/>
    <mergeCell ref="F70:G71"/>
    <mergeCell ref="H70:K71"/>
    <mergeCell ref="L70:M71"/>
    <mergeCell ref="L64:M65"/>
    <mergeCell ref="A66:A67"/>
    <mergeCell ref="B66:E67"/>
    <mergeCell ref="F66:G67"/>
    <mergeCell ref="H66:K67"/>
    <mergeCell ref="L66:M67"/>
    <mergeCell ref="A72:A73"/>
    <mergeCell ref="B72:E73"/>
    <mergeCell ref="F72:G73"/>
    <mergeCell ref="H72:K73"/>
    <mergeCell ref="L72:M73"/>
    <mergeCell ref="A74:A75"/>
    <mergeCell ref="B74:E75"/>
    <mergeCell ref="F74:G75"/>
    <mergeCell ref="H74:K75"/>
    <mergeCell ref="L74:M75"/>
    <mergeCell ref="S75:T76"/>
    <mergeCell ref="A76:A77"/>
    <mergeCell ref="B76:E77"/>
    <mergeCell ref="F76:G77"/>
    <mergeCell ref="H76:M77"/>
    <mergeCell ref="A78:A79"/>
    <mergeCell ref="B78:E79"/>
    <mergeCell ref="F78:G79"/>
    <mergeCell ref="H78:K79"/>
    <mergeCell ref="L78:M79"/>
    <mergeCell ref="S86:T87"/>
    <mergeCell ref="A87:A88"/>
    <mergeCell ref="B87:E88"/>
    <mergeCell ref="F87:G88"/>
    <mergeCell ref="H87:K88"/>
    <mergeCell ref="L87:M88"/>
    <mergeCell ref="C82:M82"/>
    <mergeCell ref="A85:A86"/>
    <mergeCell ref="B85:E86"/>
    <mergeCell ref="F85:G86"/>
    <mergeCell ref="H85:K86"/>
    <mergeCell ref="L85:M86"/>
    <mergeCell ref="A91:A92"/>
    <mergeCell ref="B91:E92"/>
    <mergeCell ref="F91:G92"/>
    <mergeCell ref="H91:K92"/>
    <mergeCell ref="L91:M92"/>
    <mergeCell ref="S92:T93"/>
    <mergeCell ref="A93:A94"/>
    <mergeCell ref="B93:E94"/>
    <mergeCell ref="F93:G94"/>
    <mergeCell ref="H93:K94"/>
    <mergeCell ref="S98:T99"/>
    <mergeCell ref="A99:A100"/>
    <mergeCell ref="B99:E100"/>
    <mergeCell ref="F99:G100"/>
    <mergeCell ref="H99:K100"/>
    <mergeCell ref="L99:M100"/>
    <mergeCell ref="L93:M94"/>
    <mergeCell ref="A97:A98"/>
    <mergeCell ref="B97:E98"/>
    <mergeCell ref="F97:G98"/>
    <mergeCell ref="H97:K98"/>
    <mergeCell ref="L97:M98"/>
  </mergeCells>
  <phoneticPr fontId="10"/>
  <pageMargins left="0.51" right="0.7" top="0.75" bottom="0.75" header="0.3" footer="0.3"/>
  <pageSetup paperSize="9" scale="97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U110"/>
  <sheetViews>
    <sheetView zoomScaleNormal="100" workbookViewId="0">
      <selection activeCell="W16" sqref="W16"/>
    </sheetView>
  </sheetViews>
  <sheetFormatPr defaultRowHeight="12" x14ac:dyDescent="0.15"/>
  <cols>
    <col min="1" max="3" width="5" customWidth="1"/>
    <col min="4" max="5" width="4.85546875" customWidth="1"/>
    <col min="6" max="6" width="5.140625" customWidth="1"/>
    <col min="7" max="7" width="5" customWidth="1"/>
    <col min="8" max="9" width="4.85546875" customWidth="1"/>
    <col min="10" max="12" width="4.7109375" customWidth="1"/>
    <col min="13" max="13" width="4.85546875" customWidth="1"/>
    <col min="14" max="14" width="4.42578125" customWidth="1"/>
    <col min="15" max="15" width="3.5703125" bestFit="1" customWidth="1"/>
    <col min="16" max="16" width="4.5703125" customWidth="1"/>
    <col min="17" max="17" width="4.42578125" customWidth="1"/>
    <col min="18" max="18" width="4.85546875" customWidth="1"/>
    <col min="19" max="19" width="2.28515625" hidden="1" customWidth="1"/>
    <col min="20" max="20" width="12.85546875" customWidth="1"/>
  </cols>
  <sheetData>
    <row r="2" spans="1:21" ht="8.25" customHeight="1" x14ac:dyDescent="0.15"/>
    <row r="3" spans="1:21" ht="27" customHeight="1" x14ac:dyDescent="0.15">
      <c r="A3" s="424" t="s">
        <v>189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</row>
    <row r="4" spans="1:21" ht="18.75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1" ht="29.25" customHeight="1" x14ac:dyDescent="0.15">
      <c r="A5" s="425" t="s">
        <v>111</v>
      </c>
      <c r="B5" s="426"/>
      <c r="C5" s="426"/>
      <c r="D5" s="426"/>
      <c r="E5" s="45"/>
      <c r="F5" s="435" t="s">
        <v>193</v>
      </c>
      <c r="G5" s="436"/>
      <c r="H5" s="436"/>
      <c r="I5" s="436"/>
      <c r="J5" s="436"/>
      <c r="K5" s="437"/>
      <c r="L5" s="45"/>
      <c r="M5" s="45"/>
      <c r="N5" s="45"/>
      <c r="O5" s="45"/>
      <c r="P5" s="45"/>
      <c r="Q5" s="45"/>
      <c r="R5" s="45"/>
      <c r="S5" s="45"/>
      <c r="T5" s="45"/>
    </row>
    <row r="6" spans="1:21" ht="12.75" customHeight="1" x14ac:dyDescent="0.15">
      <c r="A6" s="49"/>
      <c r="B6" s="49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21" ht="18" customHeight="1" x14ac:dyDescent="0.15">
      <c r="A7" s="413">
        <v>1</v>
      </c>
      <c r="B7" s="407" t="s">
        <v>238</v>
      </c>
      <c r="C7" s="408"/>
      <c r="D7" s="408"/>
      <c r="E7" s="408"/>
      <c r="F7" s="410" t="s">
        <v>87</v>
      </c>
      <c r="G7" s="410"/>
      <c r="H7" s="427" t="s">
        <v>252</v>
      </c>
      <c r="I7" s="428"/>
      <c r="J7" s="428"/>
      <c r="K7" s="428"/>
      <c r="L7" s="410" t="s">
        <v>87</v>
      </c>
      <c r="M7" s="410"/>
      <c r="N7" s="57"/>
      <c r="O7" s="57"/>
      <c r="P7" s="54"/>
      <c r="Q7" s="54"/>
      <c r="R7" s="53"/>
      <c r="S7" s="45"/>
      <c r="T7" s="45"/>
    </row>
    <row r="8" spans="1:21" ht="16.5" customHeight="1" x14ac:dyDescent="0.15">
      <c r="A8" s="413"/>
      <c r="B8" s="409"/>
      <c r="C8" s="409"/>
      <c r="D8" s="409"/>
      <c r="E8" s="409"/>
      <c r="F8" s="410"/>
      <c r="G8" s="410"/>
      <c r="H8" s="429"/>
      <c r="I8" s="429"/>
      <c r="J8" s="429"/>
      <c r="K8" s="429"/>
      <c r="L8" s="410"/>
      <c r="M8" s="410"/>
      <c r="N8" s="53"/>
      <c r="O8" s="151"/>
      <c r="P8" s="152"/>
      <c r="Q8" s="71"/>
      <c r="R8" s="72"/>
      <c r="S8" s="45"/>
      <c r="T8" s="45"/>
    </row>
    <row r="9" spans="1:21" ht="18" thickBot="1" x14ac:dyDescent="0.2">
      <c r="A9" s="413">
        <v>2</v>
      </c>
      <c r="B9" s="407" t="s">
        <v>239</v>
      </c>
      <c r="C9" s="408"/>
      <c r="D9" s="408"/>
      <c r="E9" s="408"/>
      <c r="F9" s="410" t="s">
        <v>87</v>
      </c>
      <c r="G9" s="410"/>
      <c r="H9" s="407" t="s">
        <v>253</v>
      </c>
      <c r="I9" s="408"/>
      <c r="J9" s="408"/>
      <c r="K9" s="408"/>
      <c r="L9" s="410" t="s">
        <v>87</v>
      </c>
      <c r="M9" s="410"/>
      <c r="N9" s="57"/>
      <c r="O9" s="75"/>
      <c r="P9" s="162">
        <v>3</v>
      </c>
      <c r="Q9" s="75"/>
      <c r="R9" s="75"/>
      <c r="S9" s="45"/>
      <c r="T9" s="45"/>
    </row>
    <row r="10" spans="1:21" ht="17.25" x14ac:dyDescent="0.15">
      <c r="A10" s="413"/>
      <c r="B10" s="409"/>
      <c r="C10" s="409"/>
      <c r="D10" s="409"/>
      <c r="E10" s="409"/>
      <c r="F10" s="410"/>
      <c r="G10" s="410"/>
      <c r="H10" s="409"/>
      <c r="I10" s="409"/>
      <c r="J10" s="409"/>
      <c r="K10" s="409"/>
      <c r="L10" s="410"/>
      <c r="M10" s="410"/>
      <c r="N10" s="58"/>
      <c r="O10" s="210">
        <v>1</v>
      </c>
      <c r="P10" s="165">
        <v>4</v>
      </c>
      <c r="Q10" s="166"/>
      <c r="R10" s="75"/>
      <c r="S10" s="45"/>
      <c r="T10" s="51"/>
    </row>
    <row r="11" spans="1:21" ht="17.25" x14ac:dyDescent="0.15">
      <c r="A11" s="413">
        <v>3</v>
      </c>
      <c r="B11" s="407" t="s">
        <v>240</v>
      </c>
      <c r="C11" s="408"/>
      <c r="D11" s="408"/>
      <c r="E11" s="408"/>
      <c r="F11" s="412" t="s">
        <v>116</v>
      </c>
      <c r="G11" s="410"/>
      <c r="H11" s="407" t="s">
        <v>254</v>
      </c>
      <c r="I11" s="408"/>
      <c r="J11" s="408"/>
      <c r="K11" s="408"/>
      <c r="L11" s="412" t="s">
        <v>116</v>
      </c>
      <c r="M11" s="410"/>
      <c r="N11" s="187"/>
      <c r="O11" s="175">
        <v>4</v>
      </c>
      <c r="P11" s="75"/>
      <c r="Q11" s="166"/>
      <c r="R11" s="75"/>
      <c r="S11" s="45"/>
      <c r="T11" s="45"/>
      <c r="U11" s="169"/>
    </row>
    <row r="12" spans="1:21" ht="17.25" x14ac:dyDescent="0.15">
      <c r="A12" s="413"/>
      <c r="B12" s="409"/>
      <c r="C12" s="409"/>
      <c r="D12" s="409"/>
      <c r="E12" s="409"/>
      <c r="F12" s="410"/>
      <c r="G12" s="410"/>
      <c r="H12" s="409"/>
      <c r="I12" s="409"/>
      <c r="J12" s="409"/>
      <c r="K12" s="409"/>
      <c r="L12" s="410"/>
      <c r="M12" s="410"/>
      <c r="N12" s="53"/>
      <c r="O12" s="73"/>
      <c r="P12" s="75"/>
      <c r="Q12" s="166"/>
      <c r="R12" s="75"/>
      <c r="S12" s="45"/>
      <c r="T12" s="45"/>
    </row>
    <row r="13" spans="1:21" ht="17.25" x14ac:dyDescent="0.15">
      <c r="A13" s="413">
        <v>4</v>
      </c>
      <c r="B13" s="407" t="s">
        <v>241</v>
      </c>
      <c r="C13" s="408"/>
      <c r="D13" s="408"/>
      <c r="E13" s="408"/>
      <c r="F13" s="410" t="s">
        <v>114</v>
      </c>
      <c r="G13" s="410"/>
      <c r="H13" s="407" t="s">
        <v>255</v>
      </c>
      <c r="I13" s="408"/>
      <c r="J13" s="408"/>
      <c r="K13" s="408"/>
      <c r="L13" s="410" t="s">
        <v>114</v>
      </c>
      <c r="M13" s="410"/>
      <c r="N13" s="53"/>
      <c r="O13" s="75"/>
      <c r="P13" s="75"/>
      <c r="Q13" s="195">
        <v>4</v>
      </c>
      <c r="R13" s="75"/>
      <c r="S13" s="45"/>
      <c r="T13" s="45"/>
    </row>
    <row r="14" spans="1:21" ht="17.25" x14ac:dyDescent="0.15">
      <c r="A14" s="413"/>
      <c r="B14" s="409"/>
      <c r="C14" s="409"/>
      <c r="D14" s="409"/>
      <c r="E14" s="409"/>
      <c r="F14" s="410"/>
      <c r="G14" s="410"/>
      <c r="H14" s="409"/>
      <c r="I14" s="409"/>
      <c r="J14" s="409"/>
      <c r="K14" s="409"/>
      <c r="L14" s="410"/>
      <c r="M14" s="410"/>
      <c r="N14" s="55"/>
      <c r="O14" s="188">
        <v>2</v>
      </c>
      <c r="P14" s="75"/>
      <c r="Q14" s="161">
        <v>1</v>
      </c>
      <c r="R14" s="81"/>
      <c r="S14" s="45"/>
      <c r="T14" s="45"/>
    </row>
    <row r="15" spans="1:21" ht="17.25" x14ac:dyDescent="0.15">
      <c r="A15" s="413">
        <v>5</v>
      </c>
      <c r="B15" s="407" t="s">
        <v>242</v>
      </c>
      <c r="C15" s="408"/>
      <c r="D15" s="408"/>
      <c r="E15" s="408"/>
      <c r="F15" s="412" t="s">
        <v>116</v>
      </c>
      <c r="G15" s="410"/>
      <c r="H15" s="407" t="s">
        <v>256</v>
      </c>
      <c r="I15" s="408"/>
      <c r="J15" s="408"/>
      <c r="K15" s="408"/>
      <c r="L15" s="412" t="s">
        <v>116</v>
      </c>
      <c r="M15" s="410"/>
      <c r="N15" s="187"/>
      <c r="O15" s="175">
        <v>4</v>
      </c>
      <c r="P15" s="167"/>
      <c r="Q15" s="81"/>
      <c r="R15" s="81"/>
      <c r="S15" s="45"/>
      <c r="T15" s="45"/>
    </row>
    <row r="16" spans="1:21" ht="15" customHeight="1" x14ac:dyDescent="0.15">
      <c r="A16" s="413"/>
      <c r="B16" s="409"/>
      <c r="C16" s="409"/>
      <c r="D16" s="409"/>
      <c r="E16" s="409"/>
      <c r="F16" s="410"/>
      <c r="G16" s="410"/>
      <c r="H16" s="409"/>
      <c r="I16" s="409"/>
      <c r="J16" s="409"/>
      <c r="K16" s="409"/>
      <c r="L16" s="410"/>
      <c r="M16" s="410"/>
      <c r="N16" s="53"/>
      <c r="O16" s="75"/>
      <c r="P16" s="194">
        <v>4</v>
      </c>
      <c r="Q16" s="81"/>
      <c r="R16" s="81"/>
      <c r="S16" s="418"/>
      <c r="T16" s="418"/>
    </row>
    <row r="17" spans="1:21" ht="15.75" customHeight="1" x14ac:dyDescent="0.15">
      <c r="A17" s="413">
        <v>6</v>
      </c>
      <c r="B17" s="420" t="s">
        <v>243</v>
      </c>
      <c r="C17" s="421"/>
      <c r="D17" s="421"/>
      <c r="E17" s="421"/>
      <c r="F17" s="410" t="s">
        <v>113</v>
      </c>
      <c r="G17" s="410"/>
      <c r="H17" s="407" t="s">
        <v>257</v>
      </c>
      <c r="I17" s="408"/>
      <c r="J17" s="408"/>
      <c r="K17" s="408"/>
      <c r="L17" s="410" t="s">
        <v>113</v>
      </c>
      <c r="M17" s="410"/>
      <c r="N17" s="181"/>
      <c r="O17" s="75"/>
      <c r="P17" s="161">
        <v>1</v>
      </c>
      <c r="Q17" s="75"/>
      <c r="R17" s="81"/>
      <c r="S17" s="418"/>
      <c r="T17" s="418"/>
    </row>
    <row r="18" spans="1:21" ht="17.25" x14ac:dyDescent="0.15">
      <c r="A18" s="413"/>
      <c r="B18" s="409"/>
      <c r="C18" s="409"/>
      <c r="D18" s="409"/>
      <c r="E18" s="409"/>
      <c r="F18" s="410"/>
      <c r="G18" s="410"/>
      <c r="H18" s="409"/>
      <c r="I18" s="409"/>
      <c r="J18" s="409"/>
      <c r="K18" s="409"/>
      <c r="L18" s="410"/>
      <c r="M18" s="410"/>
      <c r="N18" s="54"/>
      <c r="O18" s="194">
        <v>4</v>
      </c>
      <c r="P18" s="81"/>
      <c r="Q18" s="75"/>
      <c r="R18" s="81"/>
      <c r="S18" s="143"/>
      <c r="T18" s="433"/>
    </row>
    <row r="19" spans="1:21" ht="17.25" x14ac:dyDescent="0.15">
      <c r="A19" s="413">
        <v>7</v>
      </c>
      <c r="B19" s="407" t="s">
        <v>244</v>
      </c>
      <c r="C19" s="408"/>
      <c r="D19" s="408"/>
      <c r="E19" s="408"/>
      <c r="F19" s="410" t="s">
        <v>87</v>
      </c>
      <c r="G19" s="410"/>
      <c r="H19" s="407" t="s">
        <v>258</v>
      </c>
      <c r="I19" s="408"/>
      <c r="J19" s="408"/>
      <c r="K19" s="408"/>
      <c r="L19" s="410" t="s">
        <v>87</v>
      </c>
      <c r="M19" s="410"/>
      <c r="N19" s="56"/>
      <c r="O19" s="161">
        <v>1</v>
      </c>
      <c r="P19" s="75"/>
      <c r="Q19" s="75"/>
      <c r="R19" s="81"/>
      <c r="S19" s="45"/>
      <c r="T19" s="434"/>
    </row>
    <row r="20" spans="1:21" ht="17.25" x14ac:dyDescent="0.15">
      <c r="A20" s="413"/>
      <c r="B20" s="409"/>
      <c r="C20" s="409"/>
      <c r="D20" s="409"/>
      <c r="E20" s="409"/>
      <c r="F20" s="410"/>
      <c r="G20" s="410"/>
      <c r="H20" s="409"/>
      <c r="I20" s="409"/>
      <c r="J20" s="409"/>
      <c r="K20" s="409"/>
      <c r="L20" s="410"/>
      <c r="M20" s="410"/>
      <c r="N20" s="53"/>
      <c r="O20" s="75"/>
      <c r="P20" s="75"/>
      <c r="Q20" s="75"/>
      <c r="R20" s="81"/>
      <c r="S20" s="45"/>
      <c r="T20" s="59"/>
    </row>
    <row r="21" spans="1:21" ht="17.25" x14ac:dyDescent="0.15">
      <c r="A21" s="413">
        <v>8</v>
      </c>
      <c r="B21" s="407" t="s">
        <v>245</v>
      </c>
      <c r="C21" s="408"/>
      <c r="D21" s="408"/>
      <c r="E21" s="408"/>
      <c r="F21" s="410" t="s">
        <v>87</v>
      </c>
      <c r="G21" s="410"/>
      <c r="H21" s="408" t="s">
        <v>259</v>
      </c>
      <c r="I21" s="408"/>
      <c r="J21" s="408"/>
      <c r="K21" s="408"/>
      <c r="L21" s="410" t="s">
        <v>118</v>
      </c>
      <c r="M21" s="410"/>
      <c r="N21" s="181"/>
      <c r="O21" s="75"/>
      <c r="P21" s="75"/>
      <c r="Q21" s="75"/>
      <c r="R21" s="213">
        <v>3</v>
      </c>
      <c r="S21" s="45"/>
      <c r="T21" s="431" t="s">
        <v>293</v>
      </c>
      <c r="U21" s="202"/>
    </row>
    <row r="22" spans="1:21" ht="17.25" x14ac:dyDescent="0.15">
      <c r="A22" s="413"/>
      <c r="B22" s="409"/>
      <c r="C22" s="409"/>
      <c r="D22" s="409"/>
      <c r="E22" s="409"/>
      <c r="F22" s="410"/>
      <c r="G22" s="410"/>
      <c r="H22" s="409"/>
      <c r="I22" s="409"/>
      <c r="J22" s="409"/>
      <c r="K22" s="409"/>
      <c r="L22" s="410"/>
      <c r="M22" s="410"/>
      <c r="N22" s="54"/>
      <c r="O22" s="195">
        <v>4</v>
      </c>
      <c r="P22" s="75"/>
      <c r="Q22" s="75"/>
      <c r="R22" s="199">
        <v>4</v>
      </c>
      <c r="S22" s="45"/>
      <c r="T22" s="432"/>
      <c r="U22" s="202"/>
    </row>
    <row r="23" spans="1:21" ht="17.25" x14ac:dyDescent="0.15">
      <c r="A23" s="413">
        <v>9</v>
      </c>
      <c r="B23" s="407" t="s">
        <v>246</v>
      </c>
      <c r="C23" s="408"/>
      <c r="D23" s="408"/>
      <c r="E23" s="408"/>
      <c r="F23" s="410" t="s">
        <v>87</v>
      </c>
      <c r="G23" s="410"/>
      <c r="H23" s="407" t="s">
        <v>260</v>
      </c>
      <c r="I23" s="408"/>
      <c r="J23" s="408"/>
      <c r="K23" s="408"/>
      <c r="L23" s="410" t="s">
        <v>87</v>
      </c>
      <c r="M23" s="410"/>
      <c r="N23" s="57"/>
      <c r="O23" s="161">
        <v>1</v>
      </c>
      <c r="P23" s="166"/>
      <c r="Q23" s="75"/>
      <c r="R23" s="166"/>
      <c r="S23" s="45"/>
      <c r="T23" s="45"/>
    </row>
    <row r="24" spans="1:21" ht="15.75" customHeight="1" x14ac:dyDescent="0.15">
      <c r="A24" s="413"/>
      <c r="B24" s="409"/>
      <c r="C24" s="409"/>
      <c r="D24" s="409"/>
      <c r="E24" s="409"/>
      <c r="F24" s="410"/>
      <c r="G24" s="410"/>
      <c r="H24" s="409"/>
      <c r="I24" s="409"/>
      <c r="J24" s="409"/>
      <c r="K24" s="409"/>
      <c r="L24" s="410"/>
      <c r="M24" s="410"/>
      <c r="N24" s="53"/>
      <c r="O24" s="54"/>
      <c r="P24" s="195">
        <v>4</v>
      </c>
      <c r="Q24" s="54"/>
      <c r="R24" s="209"/>
      <c r="S24" s="45"/>
      <c r="T24" s="45"/>
    </row>
    <row r="25" spans="1:21" ht="16.5" customHeight="1" x14ac:dyDescent="0.15">
      <c r="A25" s="413">
        <v>10</v>
      </c>
      <c r="B25" s="407" t="s">
        <v>247</v>
      </c>
      <c r="C25" s="408"/>
      <c r="D25" s="408"/>
      <c r="E25" s="408"/>
      <c r="F25" s="410" t="s">
        <v>113</v>
      </c>
      <c r="G25" s="410"/>
      <c r="H25" s="407" t="s">
        <v>261</v>
      </c>
      <c r="I25" s="408"/>
      <c r="J25" s="408"/>
      <c r="K25" s="408"/>
      <c r="L25" s="410" t="s">
        <v>113</v>
      </c>
      <c r="M25" s="410"/>
      <c r="N25" s="181"/>
      <c r="O25" s="54"/>
      <c r="P25" s="161">
        <v>2</v>
      </c>
      <c r="Q25" s="174"/>
      <c r="R25" s="209"/>
      <c r="S25" s="45"/>
      <c r="T25" s="45"/>
    </row>
    <row r="26" spans="1:21" ht="16.5" customHeight="1" x14ac:dyDescent="0.15">
      <c r="A26" s="413"/>
      <c r="B26" s="409"/>
      <c r="C26" s="409"/>
      <c r="D26" s="409"/>
      <c r="E26" s="409"/>
      <c r="F26" s="410"/>
      <c r="G26" s="410"/>
      <c r="H26" s="409"/>
      <c r="I26" s="409"/>
      <c r="J26" s="409"/>
      <c r="K26" s="409"/>
      <c r="L26" s="410"/>
      <c r="M26" s="410"/>
      <c r="N26" s="53"/>
      <c r="O26" s="194">
        <v>4</v>
      </c>
      <c r="P26" s="142"/>
      <c r="Q26" s="174"/>
      <c r="R26" s="209"/>
      <c r="S26" s="45"/>
      <c r="T26" s="45"/>
    </row>
    <row r="27" spans="1:21" ht="16.5" customHeight="1" x14ac:dyDescent="0.15">
      <c r="A27" s="413">
        <v>11</v>
      </c>
      <c r="B27" s="407" t="s">
        <v>248</v>
      </c>
      <c r="C27" s="408"/>
      <c r="D27" s="408"/>
      <c r="E27" s="408"/>
      <c r="F27" s="410" t="s">
        <v>113</v>
      </c>
      <c r="G27" s="410"/>
      <c r="H27" s="408" t="s">
        <v>262</v>
      </c>
      <c r="I27" s="408"/>
      <c r="J27" s="408"/>
      <c r="K27" s="408"/>
      <c r="L27" s="410" t="s">
        <v>113</v>
      </c>
      <c r="M27" s="410"/>
      <c r="N27" s="56"/>
      <c r="O27" s="161">
        <v>2</v>
      </c>
      <c r="P27" s="54"/>
      <c r="Q27" s="211"/>
      <c r="R27" s="54"/>
      <c r="S27" s="45"/>
      <c r="T27" s="45"/>
    </row>
    <row r="28" spans="1:21" ht="15.75" customHeight="1" x14ac:dyDescent="0.15">
      <c r="A28" s="413"/>
      <c r="B28" s="409"/>
      <c r="C28" s="409"/>
      <c r="D28" s="409"/>
      <c r="E28" s="409"/>
      <c r="F28" s="410"/>
      <c r="G28" s="410"/>
      <c r="H28" s="409"/>
      <c r="I28" s="409"/>
      <c r="J28" s="409"/>
      <c r="K28" s="409"/>
      <c r="L28" s="410"/>
      <c r="M28" s="410"/>
      <c r="N28" s="53"/>
      <c r="O28" s="54"/>
      <c r="P28" s="54"/>
      <c r="Q28" s="212">
        <v>4</v>
      </c>
      <c r="R28" s="209"/>
      <c r="S28" s="45"/>
      <c r="T28" s="45"/>
    </row>
    <row r="29" spans="1:21" ht="16.5" customHeight="1" x14ac:dyDescent="0.15">
      <c r="A29" s="413">
        <v>12</v>
      </c>
      <c r="B29" s="407" t="s">
        <v>249</v>
      </c>
      <c r="C29" s="408"/>
      <c r="D29" s="408"/>
      <c r="E29" s="408"/>
      <c r="F29" s="410" t="s">
        <v>113</v>
      </c>
      <c r="G29" s="410"/>
      <c r="H29" s="407" t="s">
        <v>263</v>
      </c>
      <c r="I29" s="408"/>
      <c r="J29" s="408"/>
      <c r="K29" s="408"/>
      <c r="L29" s="410" t="s">
        <v>113</v>
      </c>
      <c r="M29" s="410"/>
      <c r="N29" s="204"/>
      <c r="O29" s="54"/>
      <c r="P29" s="54"/>
      <c r="Q29" s="161">
        <v>3</v>
      </c>
      <c r="R29" s="53"/>
      <c r="S29" s="45"/>
      <c r="T29" s="45"/>
    </row>
    <row r="30" spans="1:21" ht="18" customHeight="1" x14ac:dyDescent="0.15">
      <c r="A30" s="413"/>
      <c r="B30" s="409"/>
      <c r="C30" s="409"/>
      <c r="D30" s="409"/>
      <c r="E30" s="409"/>
      <c r="F30" s="410"/>
      <c r="G30" s="410"/>
      <c r="H30" s="409"/>
      <c r="I30" s="409"/>
      <c r="J30" s="409"/>
      <c r="K30" s="409"/>
      <c r="L30" s="410"/>
      <c r="M30" s="410"/>
      <c r="N30" s="53"/>
      <c r="O30" s="195">
        <v>4</v>
      </c>
      <c r="P30" s="54"/>
      <c r="Q30" s="142"/>
      <c r="R30" s="53"/>
      <c r="S30" s="45"/>
      <c r="T30" s="45"/>
    </row>
    <row r="31" spans="1:21" ht="18.75" customHeight="1" x14ac:dyDescent="0.15">
      <c r="A31" s="413">
        <v>13</v>
      </c>
      <c r="B31" s="407" t="s">
        <v>250</v>
      </c>
      <c r="C31" s="408"/>
      <c r="D31" s="408"/>
      <c r="E31" s="408"/>
      <c r="F31" s="412" t="s">
        <v>116</v>
      </c>
      <c r="G31" s="410"/>
      <c r="H31" s="408" t="s">
        <v>264</v>
      </c>
      <c r="I31" s="408"/>
      <c r="J31" s="408"/>
      <c r="K31" s="408"/>
      <c r="L31" s="412" t="s">
        <v>116</v>
      </c>
      <c r="M31" s="410"/>
      <c r="N31" s="153"/>
      <c r="O31" s="161">
        <v>0</v>
      </c>
      <c r="P31" s="220">
        <v>1</v>
      </c>
      <c r="Q31" s="142"/>
      <c r="R31" s="53"/>
      <c r="S31" s="45"/>
      <c r="T31" s="45"/>
    </row>
    <row r="32" spans="1:21" ht="17.25" customHeight="1" x14ac:dyDescent="0.15">
      <c r="A32" s="413"/>
      <c r="B32" s="409"/>
      <c r="C32" s="409"/>
      <c r="D32" s="409"/>
      <c r="E32" s="409"/>
      <c r="F32" s="410"/>
      <c r="G32" s="410"/>
      <c r="H32" s="409"/>
      <c r="I32" s="409"/>
      <c r="J32" s="409"/>
      <c r="K32" s="409"/>
      <c r="L32" s="410"/>
      <c r="M32" s="410"/>
      <c r="N32" s="53"/>
      <c r="O32" s="53"/>
      <c r="P32" s="175">
        <v>4</v>
      </c>
      <c r="Q32" s="53"/>
      <c r="R32" s="53"/>
      <c r="S32" s="45"/>
      <c r="T32" s="45"/>
    </row>
    <row r="33" spans="1:20" ht="16.5" customHeight="1" x14ac:dyDescent="0.15">
      <c r="A33" s="413">
        <v>14</v>
      </c>
      <c r="B33" s="407" t="s">
        <v>251</v>
      </c>
      <c r="C33" s="408"/>
      <c r="D33" s="408"/>
      <c r="E33" s="408"/>
      <c r="F33" s="410" t="s">
        <v>114</v>
      </c>
      <c r="G33" s="410"/>
      <c r="H33" s="407" t="s">
        <v>265</v>
      </c>
      <c r="I33" s="408"/>
      <c r="J33" s="408"/>
      <c r="K33" s="408"/>
      <c r="L33" s="410" t="s">
        <v>114</v>
      </c>
      <c r="M33" s="410"/>
      <c r="N33" s="181"/>
      <c r="O33" s="187"/>
      <c r="P33" s="170"/>
      <c r="Q33" s="53"/>
      <c r="R33" s="53"/>
      <c r="S33" s="45"/>
      <c r="T33" s="45"/>
    </row>
    <row r="34" spans="1:20" ht="13.5" customHeight="1" x14ac:dyDescent="0.15">
      <c r="A34" s="413"/>
      <c r="B34" s="409"/>
      <c r="C34" s="409"/>
      <c r="D34" s="409"/>
      <c r="E34" s="409"/>
      <c r="F34" s="410"/>
      <c r="G34" s="410"/>
      <c r="H34" s="409"/>
      <c r="I34" s="409"/>
      <c r="J34" s="409"/>
      <c r="K34" s="409"/>
      <c r="L34" s="410"/>
      <c r="M34" s="410"/>
      <c r="N34" s="53"/>
      <c r="O34" s="53"/>
      <c r="P34" s="53"/>
      <c r="Q34" s="53"/>
      <c r="R34" s="53"/>
      <c r="S34" s="45"/>
      <c r="T34" s="45"/>
    </row>
    <row r="35" spans="1:20" ht="17.25" x14ac:dyDescent="0.15">
      <c r="A35" s="139"/>
      <c r="B35" s="134"/>
      <c r="C35" s="134"/>
      <c r="D35" s="134"/>
      <c r="E35" s="134"/>
      <c r="F35" s="137"/>
      <c r="G35" s="137"/>
      <c r="H35" s="134"/>
      <c r="I35" s="134"/>
      <c r="J35" s="134"/>
      <c r="K35" s="134"/>
      <c r="L35" s="137"/>
      <c r="M35" s="137"/>
      <c r="N35" s="53"/>
      <c r="O35" s="53"/>
      <c r="P35" s="53"/>
      <c r="Q35" s="53"/>
      <c r="R35" s="53"/>
      <c r="S35" s="45"/>
      <c r="T35" s="45"/>
    </row>
    <row r="36" spans="1:20" ht="17.25" x14ac:dyDescent="0.15">
      <c r="A36" s="139"/>
      <c r="B36" s="134"/>
      <c r="C36" s="134"/>
      <c r="D36" s="134"/>
      <c r="E36" s="134"/>
      <c r="F36" s="137"/>
      <c r="G36" s="137"/>
      <c r="H36" s="134"/>
      <c r="I36" s="134"/>
      <c r="J36" s="134"/>
      <c r="K36" s="134"/>
      <c r="L36" s="137"/>
      <c r="M36" s="137"/>
      <c r="N36" s="53"/>
      <c r="O36" s="53"/>
      <c r="P36" s="53"/>
      <c r="Q36" s="53"/>
      <c r="R36" s="53"/>
      <c r="S36" s="45"/>
      <c r="T36" s="45"/>
    </row>
    <row r="37" spans="1:20" ht="13.5" x14ac:dyDescent="0.15">
      <c r="A37" s="68"/>
      <c r="B37" s="66"/>
      <c r="C37" s="66"/>
      <c r="D37" s="66"/>
      <c r="E37" s="66"/>
      <c r="F37" s="67"/>
      <c r="G37" s="67"/>
      <c r="H37" s="66"/>
      <c r="I37" s="66"/>
      <c r="J37" s="66"/>
      <c r="K37" s="66"/>
      <c r="L37" s="67"/>
      <c r="M37" s="67"/>
      <c r="N37" s="53"/>
      <c r="O37" s="53"/>
      <c r="P37" s="53"/>
      <c r="Q37" s="53"/>
      <c r="R37" s="53"/>
      <c r="S37" s="45"/>
      <c r="T37" s="45"/>
    </row>
    <row r="38" spans="1:20" ht="13.5" x14ac:dyDescent="0.15">
      <c r="A38" s="139"/>
      <c r="B38" s="135"/>
      <c r="C38" s="135"/>
      <c r="D38" s="135"/>
      <c r="E38" s="135"/>
      <c r="F38" s="136"/>
      <c r="G38" s="136"/>
      <c r="H38" s="135"/>
      <c r="I38" s="135"/>
      <c r="J38" s="135"/>
      <c r="K38" s="135"/>
      <c r="L38" s="136"/>
      <c r="M38" s="136"/>
      <c r="N38" s="53"/>
      <c r="O38" s="53"/>
      <c r="P38" s="53"/>
      <c r="Q38" s="53"/>
      <c r="R38" s="53"/>
      <c r="S38" s="45"/>
      <c r="T38" s="45"/>
    </row>
    <row r="39" spans="1:20" ht="13.5" x14ac:dyDescent="0.15">
      <c r="A39" s="68"/>
      <c r="B39" s="66"/>
      <c r="C39" s="66"/>
      <c r="D39" s="66"/>
      <c r="E39" s="66"/>
      <c r="F39" s="67"/>
      <c r="G39" s="67"/>
      <c r="H39" s="66"/>
      <c r="I39" s="66"/>
      <c r="J39" s="66"/>
      <c r="K39" s="66"/>
      <c r="L39" s="67"/>
      <c r="M39" s="67"/>
      <c r="N39" s="53"/>
      <c r="O39" s="53"/>
      <c r="P39" s="53"/>
      <c r="Q39" s="53"/>
      <c r="R39" s="53"/>
      <c r="S39" s="45"/>
      <c r="T39" s="45"/>
    </row>
    <row r="40" spans="1:20" ht="6.75" customHeight="1" x14ac:dyDescent="0.15"/>
    <row r="41" spans="1:20" ht="36.75" customHeight="1" x14ac:dyDescent="0.15">
      <c r="A41" s="64"/>
      <c r="B41" s="64"/>
      <c r="C41" s="64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</row>
    <row r="42" spans="1:20" ht="13.5" x14ac:dyDescent="0.15">
      <c r="A42" s="397"/>
      <c r="B42" s="392"/>
      <c r="C42" s="393"/>
      <c r="D42" s="393"/>
      <c r="E42" s="393"/>
      <c r="F42" s="394"/>
      <c r="G42" s="394"/>
      <c r="H42" s="392"/>
      <c r="I42" s="393"/>
      <c r="J42" s="393"/>
      <c r="K42" s="393"/>
      <c r="L42" s="394"/>
      <c r="M42" s="394"/>
      <c r="N42" s="47"/>
      <c r="O42" s="47"/>
      <c r="P42" s="47"/>
      <c r="Q42" s="47"/>
      <c r="R42" s="47"/>
      <c r="S42" s="47"/>
      <c r="T42" s="47"/>
    </row>
    <row r="43" spans="1:20" ht="17.25" x14ac:dyDescent="0.15">
      <c r="A43" s="397"/>
      <c r="B43" s="393"/>
      <c r="C43" s="393"/>
      <c r="D43" s="393"/>
      <c r="E43" s="393"/>
      <c r="F43" s="394"/>
      <c r="G43" s="394"/>
      <c r="H43" s="393"/>
      <c r="I43" s="393"/>
      <c r="J43" s="393"/>
      <c r="K43" s="393"/>
      <c r="L43" s="394"/>
      <c r="M43" s="394"/>
      <c r="N43" s="47"/>
      <c r="O43" s="47"/>
      <c r="P43" s="75"/>
      <c r="Q43" s="47"/>
      <c r="R43" s="51"/>
      <c r="S43" s="391"/>
      <c r="T43" s="391"/>
    </row>
    <row r="44" spans="1:20" ht="17.25" x14ac:dyDescent="0.15">
      <c r="A44" s="397"/>
      <c r="B44" s="392"/>
      <c r="C44" s="393"/>
      <c r="D44" s="393"/>
      <c r="E44" s="393"/>
      <c r="F44" s="394"/>
      <c r="G44" s="394"/>
      <c r="H44" s="392"/>
      <c r="I44" s="393"/>
      <c r="J44" s="393"/>
      <c r="K44" s="393"/>
      <c r="L44" s="394"/>
      <c r="M44" s="394"/>
      <c r="N44" s="116"/>
      <c r="O44" s="116"/>
      <c r="P44" s="75"/>
      <c r="Q44" s="47"/>
      <c r="R44" s="51"/>
      <c r="S44" s="391"/>
      <c r="T44" s="391"/>
    </row>
    <row r="45" spans="1:20" ht="17.25" x14ac:dyDescent="0.15">
      <c r="A45" s="397"/>
      <c r="B45" s="393"/>
      <c r="C45" s="393"/>
      <c r="D45" s="393"/>
      <c r="E45" s="393"/>
      <c r="F45" s="394"/>
      <c r="G45" s="394"/>
      <c r="H45" s="393"/>
      <c r="I45" s="393"/>
      <c r="J45" s="393"/>
      <c r="K45" s="393"/>
      <c r="L45" s="394"/>
      <c r="M45" s="394"/>
      <c r="N45" s="47"/>
      <c r="O45" s="47"/>
      <c r="P45" s="75"/>
      <c r="Q45" s="47"/>
      <c r="R45" s="47"/>
      <c r="S45" s="47"/>
      <c r="T45" s="47"/>
    </row>
    <row r="46" spans="1:20" x14ac:dyDescent="0.1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</row>
    <row r="47" spans="1:20" x14ac:dyDescent="0.1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</row>
    <row r="48" spans="1:20" ht="17.25" x14ac:dyDescent="0.15">
      <c r="A48" s="403"/>
      <c r="B48" s="404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</row>
    <row r="49" spans="1:21" ht="18.75" x14ac:dyDescent="0.2">
      <c r="C49" s="61"/>
      <c r="D49" s="61"/>
      <c r="E49" s="61"/>
      <c r="F49" s="61"/>
      <c r="G49" s="61"/>
      <c r="H49" s="61"/>
      <c r="I49" s="61"/>
      <c r="J49" s="62"/>
    </row>
    <row r="50" spans="1:21" ht="13.5" x14ac:dyDescent="0.15">
      <c r="U50" s="45"/>
    </row>
    <row r="51" spans="1:21" ht="17.25" x14ac:dyDescent="0.15">
      <c r="A51" s="403"/>
      <c r="B51" s="404"/>
      <c r="C51" s="405"/>
      <c r="D51" s="405"/>
      <c r="E51" s="405"/>
      <c r="F51" s="405"/>
      <c r="G51" s="40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</row>
    <row r="52" spans="1:21" ht="15" customHeight="1" x14ac:dyDescent="0.15">
      <c r="A52" s="402"/>
      <c r="B52" s="392"/>
      <c r="C52" s="393"/>
      <c r="D52" s="393"/>
      <c r="E52" s="393"/>
      <c r="F52" s="395"/>
      <c r="G52" s="394"/>
      <c r="H52" s="392"/>
      <c r="I52" s="393"/>
      <c r="J52" s="393"/>
      <c r="K52" s="393"/>
      <c r="L52" s="394"/>
      <c r="M52" s="394"/>
      <c r="N52" s="47"/>
      <c r="O52" s="47"/>
      <c r="P52" s="47"/>
      <c r="Q52" s="47"/>
      <c r="R52" s="47"/>
      <c r="S52" s="47"/>
      <c r="T52" s="47"/>
      <c r="U52" s="65"/>
    </row>
    <row r="53" spans="1:21" ht="17.25" x14ac:dyDescent="0.15">
      <c r="A53" s="402"/>
      <c r="B53" s="393"/>
      <c r="C53" s="393"/>
      <c r="D53" s="393"/>
      <c r="E53" s="393"/>
      <c r="F53" s="394"/>
      <c r="G53" s="394"/>
      <c r="H53" s="393"/>
      <c r="I53" s="393"/>
      <c r="J53" s="393"/>
      <c r="K53" s="393"/>
      <c r="L53" s="394"/>
      <c r="M53" s="394"/>
      <c r="N53" s="75"/>
      <c r="O53" s="75"/>
      <c r="P53" s="75"/>
      <c r="Q53" s="75"/>
      <c r="R53" s="47"/>
      <c r="S53" s="47"/>
      <c r="T53" s="47"/>
      <c r="U53" s="65"/>
    </row>
    <row r="54" spans="1:21" ht="17.25" x14ac:dyDescent="0.15">
      <c r="A54" s="402"/>
      <c r="B54" s="392"/>
      <c r="C54" s="393"/>
      <c r="D54" s="393"/>
      <c r="E54" s="393"/>
      <c r="F54" s="395"/>
      <c r="G54" s="394"/>
      <c r="H54" s="392"/>
      <c r="I54" s="393"/>
      <c r="J54" s="393"/>
      <c r="K54" s="393"/>
      <c r="L54" s="395"/>
      <c r="M54" s="394"/>
      <c r="N54" s="75"/>
      <c r="O54" s="75"/>
      <c r="P54" s="75"/>
      <c r="Q54" s="75"/>
      <c r="R54" s="47"/>
      <c r="S54" s="47"/>
      <c r="T54" s="47"/>
    </row>
    <row r="55" spans="1:21" ht="17.25" x14ac:dyDescent="0.15">
      <c r="A55" s="402"/>
      <c r="B55" s="393"/>
      <c r="C55" s="393"/>
      <c r="D55" s="393"/>
      <c r="E55" s="393"/>
      <c r="F55" s="394"/>
      <c r="G55" s="394"/>
      <c r="H55" s="393"/>
      <c r="I55" s="393"/>
      <c r="J55" s="393"/>
      <c r="K55" s="393"/>
      <c r="L55" s="394"/>
      <c r="M55" s="394"/>
      <c r="N55" s="75"/>
      <c r="O55" s="75"/>
      <c r="P55" s="75"/>
      <c r="Q55" s="75"/>
      <c r="R55" s="51"/>
      <c r="S55" s="47"/>
      <c r="T55" s="47"/>
    </row>
    <row r="56" spans="1:21" ht="17.25" x14ac:dyDescent="0.15">
      <c r="A56" s="402"/>
      <c r="B56" s="392"/>
      <c r="C56" s="393"/>
      <c r="D56" s="393"/>
      <c r="E56" s="393"/>
      <c r="F56" s="394"/>
      <c r="G56" s="394"/>
      <c r="H56" s="392"/>
      <c r="I56" s="393"/>
      <c r="J56" s="393"/>
      <c r="K56" s="393"/>
      <c r="L56" s="394"/>
      <c r="M56" s="394"/>
      <c r="N56" s="75"/>
      <c r="O56" s="75"/>
      <c r="P56" s="75"/>
      <c r="Q56" s="75"/>
      <c r="R56" s="51"/>
      <c r="S56" s="47"/>
      <c r="T56" s="47"/>
    </row>
    <row r="57" spans="1:21" ht="18" customHeight="1" x14ac:dyDescent="0.15">
      <c r="A57" s="402"/>
      <c r="B57" s="393"/>
      <c r="C57" s="393"/>
      <c r="D57" s="393"/>
      <c r="E57" s="393"/>
      <c r="F57" s="394"/>
      <c r="G57" s="394"/>
      <c r="H57" s="393"/>
      <c r="I57" s="393"/>
      <c r="J57" s="393"/>
      <c r="K57" s="393"/>
      <c r="L57" s="394"/>
      <c r="M57" s="394"/>
      <c r="N57" s="75"/>
      <c r="O57" s="75"/>
      <c r="P57" s="75"/>
      <c r="Q57" s="75"/>
      <c r="R57" s="51"/>
      <c r="S57" s="391"/>
      <c r="T57" s="391"/>
    </row>
    <row r="58" spans="1:21" ht="17.25" x14ac:dyDescent="0.15">
      <c r="A58" s="402"/>
      <c r="B58" s="392"/>
      <c r="C58" s="393"/>
      <c r="D58" s="393"/>
      <c r="E58" s="393"/>
      <c r="F58" s="394"/>
      <c r="G58" s="394"/>
      <c r="H58" s="392"/>
      <c r="I58" s="393"/>
      <c r="J58" s="393"/>
      <c r="K58" s="393"/>
      <c r="L58" s="395"/>
      <c r="M58" s="394"/>
      <c r="N58" s="75"/>
      <c r="O58" s="75"/>
      <c r="P58" s="75"/>
      <c r="Q58" s="75"/>
      <c r="R58" s="51"/>
      <c r="S58" s="391"/>
      <c r="T58" s="391"/>
    </row>
    <row r="59" spans="1:21" ht="17.25" x14ac:dyDescent="0.15">
      <c r="A59" s="402"/>
      <c r="B59" s="393"/>
      <c r="C59" s="393"/>
      <c r="D59" s="393"/>
      <c r="E59" s="393"/>
      <c r="F59" s="394"/>
      <c r="G59" s="394"/>
      <c r="H59" s="393"/>
      <c r="I59" s="393"/>
      <c r="J59" s="393"/>
      <c r="K59" s="393"/>
      <c r="L59" s="394"/>
      <c r="M59" s="394"/>
      <c r="N59" s="75"/>
      <c r="O59" s="75"/>
      <c r="P59" s="75"/>
      <c r="Q59" s="75"/>
      <c r="R59" s="115"/>
      <c r="S59" s="63"/>
      <c r="T59" s="47"/>
    </row>
    <row r="60" spans="1:21" ht="17.25" x14ac:dyDescent="0.15">
      <c r="A60" s="402"/>
      <c r="B60" s="392"/>
      <c r="C60" s="393"/>
      <c r="D60" s="393"/>
      <c r="E60" s="393"/>
      <c r="F60" s="395"/>
      <c r="G60" s="394"/>
      <c r="H60" s="392"/>
      <c r="I60" s="393"/>
      <c r="J60" s="393"/>
      <c r="K60" s="393"/>
      <c r="L60" s="394"/>
      <c r="M60" s="394"/>
      <c r="N60" s="75"/>
      <c r="O60" s="75"/>
      <c r="P60" s="75"/>
      <c r="Q60" s="75"/>
      <c r="R60" s="115"/>
      <c r="S60" s="63"/>
      <c r="T60" s="47"/>
    </row>
    <row r="61" spans="1:21" ht="13.5" customHeight="1" x14ac:dyDescent="0.15">
      <c r="A61" s="402"/>
      <c r="B61" s="393"/>
      <c r="C61" s="393"/>
      <c r="D61" s="393"/>
      <c r="E61" s="393"/>
      <c r="F61" s="394"/>
      <c r="G61" s="394"/>
      <c r="H61" s="393"/>
      <c r="I61" s="393"/>
      <c r="J61" s="393"/>
      <c r="K61" s="393"/>
      <c r="L61" s="394"/>
      <c r="M61" s="394"/>
      <c r="N61" s="47"/>
      <c r="O61" s="47"/>
      <c r="P61" s="47"/>
      <c r="Q61" s="47"/>
      <c r="R61" s="63"/>
      <c r="S61" s="63"/>
      <c r="T61" s="47"/>
    </row>
    <row r="62" spans="1:21" x14ac:dyDescent="0.1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</row>
    <row r="63" spans="1:21" ht="17.25" x14ac:dyDescent="0.15">
      <c r="A63" s="403"/>
      <c r="B63" s="404"/>
      <c r="C63" s="405"/>
      <c r="D63" s="405"/>
      <c r="E63" s="405"/>
      <c r="F63" s="405"/>
      <c r="G63" s="405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</row>
    <row r="64" spans="1:21" ht="14.25" customHeight="1" x14ac:dyDescent="0.15">
      <c r="A64" s="402"/>
      <c r="B64" s="392"/>
      <c r="C64" s="393"/>
      <c r="D64" s="393"/>
      <c r="E64" s="393"/>
      <c r="F64" s="394"/>
      <c r="G64" s="394"/>
      <c r="H64" s="392"/>
      <c r="I64" s="393"/>
      <c r="J64" s="393"/>
      <c r="K64" s="393"/>
      <c r="L64" s="394"/>
      <c r="M64" s="394"/>
      <c r="N64" s="47"/>
      <c r="O64" s="47"/>
      <c r="P64" s="47"/>
      <c r="Q64" s="47"/>
      <c r="R64" s="47"/>
      <c r="S64" s="47"/>
      <c r="T64" s="47"/>
    </row>
    <row r="65" spans="1:20" ht="17.25" x14ac:dyDescent="0.15">
      <c r="A65" s="402"/>
      <c r="B65" s="393"/>
      <c r="C65" s="393"/>
      <c r="D65" s="393"/>
      <c r="E65" s="393"/>
      <c r="F65" s="394"/>
      <c r="G65" s="394"/>
      <c r="H65" s="393"/>
      <c r="I65" s="393"/>
      <c r="J65" s="393"/>
      <c r="K65" s="393"/>
      <c r="L65" s="394"/>
      <c r="M65" s="394"/>
      <c r="N65" s="47"/>
      <c r="O65" s="75"/>
      <c r="P65" s="75"/>
      <c r="Q65" s="75"/>
      <c r="R65" s="47"/>
      <c r="S65" s="47"/>
      <c r="T65" s="47"/>
    </row>
    <row r="66" spans="1:20" ht="17.25" x14ac:dyDescent="0.15">
      <c r="A66" s="402"/>
      <c r="B66" s="392"/>
      <c r="C66" s="393"/>
      <c r="D66" s="393"/>
      <c r="E66" s="393"/>
      <c r="F66" s="400"/>
      <c r="G66" s="400"/>
      <c r="H66" s="392"/>
      <c r="I66" s="393"/>
      <c r="J66" s="393"/>
      <c r="K66" s="393"/>
      <c r="L66" s="400"/>
      <c r="M66" s="400"/>
      <c r="N66" s="47"/>
      <c r="O66" s="75"/>
      <c r="P66" s="75"/>
      <c r="Q66" s="75"/>
      <c r="R66" s="47"/>
      <c r="S66" s="47"/>
      <c r="T66" s="47"/>
    </row>
    <row r="67" spans="1:20" ht="17.25" x14ac:dyDescent="0.15">
      <c r="A67" s="402"/>
      <c r="B67" s="393"/>
      <c r="C67" s="393"/>
      <c r="D67" s="393"/>
      <c r="E67" s="393"/>
      <c r="F67" s="400"/>
      <c r="G67" s="400"/>
      <c r="H67" s="393"/>
      <c r="I67" s="393"/>
      <c r="J67" s="393"/>
      <c r="K67" s="393"/>
      <c r="L67" s="400"/>
      <c r="M67" s="400"/>
      <c r="N67" s="47"/>
      <c r="O67" s="75"/>
      <c r="P67" s="75"/>
      <c r="Q67" s="75"/>
      <c r="R67" s="51"/>
      <c r="S67" s="47"/>
      <c r="T67" s="47"/>
    </row>
    <row r="68" spans="1:20" ht="17.25" x14ac:dyDescent="0.15">
      <c r="A68" s="402"/>
      <c r="B68" s="392"/>
      <c r="C68" s="393"/>
      <c r="D68" s="393"/>
      <c r="E68" s="393"/>
      <c r="F68" s="395"/>
      <c r="G68" s="394"/>
      <c r="H68" s="392"/>
      <c r="I68" s="393"/>
      <c r="J68" s="393"/>
      <c r="K68" s="393"/>
      <c r="L68" s="394"/>
      <c r="M68" s="394"/>
      <c r="N68" s="47"/>
      <c r="O68" s="75"/>
      <c r="P68" s="75"/>
      <c r="Q68" s="75"/>
      <c r="R68" s="51"/>
      <c r="S68" s="47"/>
      <c r="T68" s="47"/>
    </row>
    <row r="69" spans="1:20" ht="18" customHeight="1" x14ac:dyDescent="0.15">
      <c r="A69" s="402"/>
      <c r="B69" s="393"/>
      <c r="C69" s="393"/>
      <c r="D69" s="393"/>
      <c r="E69" s="393"/>
      <c r="F69" s="394"/>
      <c r="G69" s="394"/>
      <c r="H69" s="393"/>
      <c r="I69" s="393"/>
      <c r="J69" s="393"/>
      <c r="K69" s="393"/>
      <c r="L69" s="394"/>
      <c r="M69" s="394"/>
      <c r="N69" s="47"/>
      <c r="O69" s="75"/>
      <c r="P69" s="75"/>
      <c r="Q69" s="75"/>
      <c r="R69" s="51"/>
      <c r="S69" s="391"/>
      <c r="T69" s="391"/>
    </row>
    <row r="70" spans="1:20" ht="17.25" x14ac:dyDescent="0.15">
      <c r="A70" s="402"/>
      <c r="B70" s="392"/>
      <c r="C70" s="393"/>
      <c r="D70" s="393"/>
      <c r="E70" s="393"/>
      <c r="F70" s="394"/>
      <c r="G70" s="394"/>
      <c r="H70" s="392"/>
      <c r="I70" s="393"/>
      <c r="J70" s="393"/>
      <c r="K70" s="393"/>
      <c r="L70" s="394"/>
      <c r="M70" s="394"/>
      <c r="N70" s="47"/>
      <c r="O70" s="75"/>
      <c r="P70" s="75"/>
      <c r="Q70" s="75"/>
      <c r="R70" s="51"/>
      <c r="S70" s="391"/>
      <c r="T70" s="391"/>
    </row>
    <row r="71" spans="1:20" ht="17.25" x14ac:dyDescent="0.15">
      <c r="A71" s="402"/>
      <c r="B71" s="393"/>
      <c r="C71" s="393"/>
      <c r="D71" s="393"/>
      <c r="E71" s="393"/>
      <c r="F71" s="394"/>
      <c r="G71" s="394"/>
      <c r="H71" s="393"/>
      <c r="I71" s="393"/>
      <c r="J71" s="393"/>
      <c r="K71" s="393"/>
      <c r="L71" s="394"/>
      <c r="M71" s="394"/>
      <c r="N71" s="47"/>
      <c r="O71" s="75"/>
      <c r="P71" s="75"/>
      <c r="Q71" s="75"/>
      <c r="R71" s="115"/>
      <c r="S71" s="63"/>
      <c r="T71" s="47"/>
    </row>
    <row r="72" spans="1:20" ht="17.25" x14ac:dyDescent="0.15">
      <c r="A72" s="402"/>
      <c r="B72" s="392"/>
      <c r="C72" s="393"/>
      <c r="D72" s="393"/>
      <c r="E72" s="393"/>
      <c r="F72" s="395"/>
      <c r="G72" s="394"/>
      <c r="H72" s="392"/>
      <c r="I72" s="393"/>
      <c r="J72" s="393"/>
      <c r="K72" s="393"/>
      <c r="L72" s="395"/>
      <c r="M72" s="394"/>
      <c r="N72" s="78"/>
      <c r="O72" s="75"/>
      <c r="P72" s="75"/>
      <c r="Q72" s="75"/>
      <c r="R72" s="115"/>
      <c r="S72" s="63"/>
      <c r="T72" s="47"/>
    </row>
    <row r="73" spans="1:20" ht="13.5" customHeight="1" x14ac:dyDescent="0.15">
      <c r="A73" s="402"/>
      <c r="B73" s="393"/>
      <c r="C73" s="393"/>
      <c r="D73" s="393"/>
      <c r="E73" s="393"/>
      <c r="F73" s="394"/>
      <c r="G73" s="394"/>
      <c r="H73" s="393"/>
      <c r="I73" s="393"/>
      <c r="J73" s="393"/>
      <c r="K73" s="393"/>
      <c r="L73" s="394"/>
      <c r="M73" s="394"/>
      <c r="N73" s="47"/>
      <c r="O73" s="47"/>
      <c r="P73" s="47"/>
      <c r="Q73" s="47"/>
      <c r="R73" s="63"/>
      <c r="S73" s="63"/>
      <c r="T73" s="47"/>
    </row>
    <row r="74" spans="1:20" x14ac:dyDescent="0.1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 spans="1:20" ht="17.25" x14ac:dyDescent="0.15">
      <c r="A75" s="403"/>
      <c r="B75" s="403"/>
      <c r="C75" s="403"/>
      <c r="D75" s="403"/>
      <c r="E75" s="403"/>
      <c r="F75" s="403"/>
      <c r="G75" s="403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</row>
    <row r="76" spans="1:20" ht="17.25" x14ac:dyDescent="0.15">
      <c r="A76" s="402"/>
      <c r="B76" s="392"/>
      <c r="C76" s="393"/>
      <c r="D76" s="393"/>
      <c r="E76" s="393"/>
      <c r="F76" s="394"/>
      <c r="G76" s="394"/>
      <c r="H76" s="392"/>
      <c r="I76" s="393"/>
      <c r="J76" s="393"/>
      <c r="K76" s="393"/>
      <c r="L76" s="394"/>
      <c r="M76" s="394"/>
      <c r="N76" s="47"/>
      <c r="O76" s="47"/>
      <c r="P76" s="75"/>
      <c r="Q76" s="75"/>
      <c r="R76" s="47"/>
      <c r="S76" s="47"/>
      <c r="T76" s="47"/>
    </row>
    <row r="77" spans="1:20" ht="17.25" x14ac:dyDescent="0.15">
      <c r="A77" s="402"/>
      <c r="B77" s="393"/>
      <c r="C77" s="393"/>
      <c r="D77" s="393"/>
      <c r="E77" s="393"/>
      <c r="F77" s="394"/>
      <c r="G77" s="394"/>
      <c r="H77" s="393"/>
      <c r="I77" s="393"/>
      <c r="J77" s="393"/>
      <c r="K77" s="393"/>
      <c r="L77" s="394"/>
      <c r="M77" s="394"/>
      <c r="N77" s="47"/>
      <c r="O77" s="47"/>
      <c r="P77" s="75"/>
      <c r="Q77" s="75"/>
      <c r="R77" s="47"/>
      <c r="S77" s="47"/>
      <c r="T77" s="47"/>
    </row>
    <row r="78" spans="1:20" ht="17.25" x14ac:dyDescent="0.15">
      <c r="A78" s="402"/>
      <c r="B78" s="392"/>
      <c r="C78" s="393"/>
      <c r="D78" s="393"/>
      <c r="E78" s="393"/>
      <c r="F78" s="394"/>
      <c r="G78" s="394"/>
      <c r="H78" s="392"/>
      <c r="I78" s="393"/>
      <c r="J78" s="393"/>
      <c r="K78" s="393"/>
      <c r="L78" s="394"/>
      <c r="M78" s="394"/>
      <c r="N78" s="78"/>
      <c r="O78" s="78"/>
      <c r="P78" s="75"/>
      <c r="Q78" s="75"/>
      <c r="R78" s="47"/>
      <c r="S78" s="47"/>
      <c r="T78" s="47"/>
    </row>
    <row r="79" spans="1:20" ht="17.25" x14ac:dyDescent="0.15">
      <c r="A79" s="402"/>
      <c r="B79" s="393"/>
      <c r="C79" s="393"/>
      <c r="D79" s="393"/>
      <c r="E79" s="393"/>
      <c r="F79" s="394"/>
      <c r="G79" s="394"/>
      <c r="H79" s="393"/>
      <c r="I79" s="393"/>
      <c r="J79" s="393"/>
      <c r="K79" s="393"/>
      <c r="L79" s="394"/>
      <c r="M79" s="394"/>
      <c r="N79" s="47"/>
      <c r="O79" s="47"/>
      <c r="P79" s="75"/>
      <c r="Q79" s="75"/>
      <c r="R79" s="51"/>
      <c r="S79" s="47"/>
      <c r="T79" s="47"/>
    </row>
    <row r="80" spans="1:20" ht="4.5" customHeight="1" x14ac:dyDescent="0.15">
      <c r="A80" s="402"/>
      <c r="B80" s="396"/>
      <c r="C80" s="397"/>
      <c r="D80" s="397"/>
      <c r="E80" s="397"/>
      <c r="F80" s="396"/>
      <c r="G80" s="397"/>
      <c r="H80" s="396"/>
      <c r="I80" s="397"/>
      <c r="J80" s="397"/>
      <c r="K80" s="397"/>
      <c r="L80" s="396"/>
      <c r="M80" s="397"/>
      <c r="N80" s="47"/>
      <c r="O80" s="47"/>
      <c r="P80" s="75"/>
      <c r="Q80" s="75"/>
      <c r="R80" s="51"/>
      <c r="S80" s="47"/>
      <c r="T80" s="47"/>
    </row>
    <row r="81" spans="1:20" ht="18" customHeight="1" x14ac:dyDescent="0.15">
      <c r="A81" s="402"/>
      <c r="B81" s="397"/>
      <c r="C81" s="397"/>
      <c r="D81" s="397"/>
      <c r="E81" s="397"/>
      <c r="F81" s="397"/>
      <c r="G81" s="397"/>
      <c r="H81" s="397"/>
      <c r="I81" s="397"/>
      <c r="J81" s="397"/>
      <c r="K81" s="397"/>
      <c r="L81" s="397"/>
      <c r="M81" s="397"/>
      <c r="N81" s="47"/>
      <c r="O81" s="47"/>
      <c r="P81" s="75"/>
      <c r="Q81" s="75"/>
      <c r="R81" s="51"/>
      <c r="S81" s="391"/>
      <c r="T81" s="391"/>
    </row>
    <row r="82" spans="1:20" ht="17.25" x14ac:dyDescent="0.15">
      <c r="A82" s="402"/>
      <c r="B82" s="392"/>
      <c r="C82" s="393"/>
      <c r="D82" s="393"/>
      <c r="E82" s="393"/>
      <c r="F82" s="395"/>
      <c r="G82" s="394"/>
      <c r="H82" s="392"/>
      <c r="I82" s="393"/>
      <c r="J82" s="393"/>
      <c r="K82" s="393"/>
      <c r="L82" s="400"/>
      <c r="M82" s="400"/>
      <c r="N82" s="47"/>
      <c r="O82" s="47"/>
      <c r="P82" s="75"/>
      <c r="Q82" s="75"/>
      <c r="R82" s="51"/>
      <c r="S82" s="391"/>
      <c r="T82" s="391"/>
    </row>
    <row r="83" spans="1:20" ht="17.25" x14ac:dyDescent="0.15">
      <c r="A83" s="402"/>
      <c r="B83" s="393"/>
      <c r="C83" s="393"/>
      <c r="D83" s="393"/>
      <c r="E83" s="393"/>
      <c r="F83" s="394"/>
      <c r="G83" s="394"/>
      <c r="H83" s="393"/>
      <c r="I83" s="393"/>
      <c r="J83" s="393"/>
      <c r="K83" s="393"/>
      <c r="L83" s="400"/>
      <c r="M83" s="400"/>
      <c r="N83" s="47"/>
      <c r="O83" s="47"/>
      <c r="P83" s="75"/>
      <c r="Q83" s="75"/>
      <c r="R83" s="115"/>
      <c r="S83" s="63"/>
      <c r="T83" s="47"/>
    </row>
    <row r="84" spans="1:20" ht="17.25" x14ac:dyDescent="0.15">
      <c r="A84" s="402"/>
      <c r="B84" s="392"/>
      <c r="C84" s="393"/>
      <c r="D84" s="393"/>
      <c r="E84" s="393"/>
      <c r="F84" s="396"/>
      <c r="G84" s="397"/>
      <c r="H84" s="392"/>
      <c r="I84" s="393"/>
      <c r="J84" s="393"/>
      <c r="K84" s="393"/>
      <c r="L84" s="394"/>
      <c r="M84" s="394"/>
      <c r="N84" s="78"/>
      <c r="O84" s="78"/>
      <c r="P84" s="75"/>
      <c r="Q84" s="75"/>
      <c r="R84" s="115"/>
      <c r="S84" s="63"/>
      <c r="T84" s="47"/>
    </row>
    <row r="85" spans="1:20" ht="13.5" customHeight="1" x14ac:dyDescent="0.15">
      <c r="A85" s="402"/>
      <c r="B85" s="393"/>
      <c r="C85" s="393"/>
      <c r="D85" s="393"/>
      <c r="E85" s="393"/>
      <c r="F85" s="397"/>
      <c r="G85" s="397"/>
      <c r="H85" s="393"/>
      <c r="I85" s="393"/>
      <c r="J85" s="393"/>
      <c r="K85" s="393"/>
      <c r="L85" s="394"/>
      <c r="M85" s="394"/>
      <c r="N85" s="47"/>
      <c r="O85" s="47"/>
      <c r="P85" s="47"/>
      <c r="Q85" s="47"/>
      <c r="R85" s="63"/>
      <c r="S85" s="63"/>
      <c r="T85" s="47"/>
    </row>
    <row r="86" spans="1:20" x14ac:dyDescent="0.1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</row>
    <row r="87" spans="1:20" x14ac:dyDescent="0.1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</row>
    <row r="88" spans="1:20" ht="18.75" x14ac:dyDescent="0.15">
      <c r="A88" s="44"/>
      <c r="B88" s="44"/>
      <c r="C88" s="398"/>
      <c r="D88" s="398"/>
      <c r="E88" s="398"/>
      <c r="F88" s="398"/>
      <c r="G88" s="399"/>
      <c r="H88" s="400"/>
      <c r="I88" s="400"/>
      <c r="J88" s="400"/>
      <c r="K88" s="400"/>
      <c r="L88" s="400"/>
      <c r="M88" s="401"/>
      <c r="N88" s="44"/>
      <c r="O88" s="44"/>
      <c r="P88" s="44"/>
      <c r="Q88" s="44"/>
      <c r="R88" s="44"/>
      <c r="S88" s="44"/>
      <c r="T88" s="44"/>
    </row>
    <row r="89" spans="1:20" x14ac:dyDescent="0.1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</row>
    <row r="90" spans="1:20" ht="14.25" x14ac:dyDescent="0.15">
      <c r="A90" s="64"/>
      <c r="B90" s="64"/>
      <c r="C90" s="64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</row>
    <row r="91" spans="1:20" ht="13.5" customHeight="1" x14ac:dyDescent="0.15">
      <c r="A91" s="392"/>
      <c r="B91" s="392"/>
      <c r="C91" s="393"/>
      <c r="D91" s="393"/>
      <c r="E91" s="393"/>
      <c r="F91" s="394"/>
      <c r="G91" s="394"/>
      <c r="H91" s="392"/>
      <c r="I91" s="393"/>
      <c r="J91" s="393"/>
      <c r="K91" s="393"/>
      <c r="L91" s="394"/>
      <c r="M91" s="394"/>
      <c r="N91" s="47"/>
      <c r="O91" s="47"/>
      <c r="P91" s="47"/>
      <c r="Q91" s="47"/>
      <c r="R91" s="47"/>
      <c r="S91" s="47"/>
      <c r="T91" s="47"/>
    </row>
    <row r="92" spans="1:20" ht="13.5" customHeight="1" x14ac:dyDescent="0.15">
      <c r="A92" s="392"/>
      <c r="B92" s="393"/>
      <c r="C92" s="393"/>
      <c r="D92" s="393"/>
      <c r="E92" s="393"/>
      <c r="F92" s="394"/>
      <c r="G92" s="394"/>
      <c r="H92" s="393"/>
      <c r="I92" s="393"/>
      <c r="J92" s="393"/>
      <c r="K92" s="393"/>
      <c r="L92" s="394"/>
      <c r="M92" s="394"/>
      <c r="N92" s="47"/>
      <c r="O92" s="47"/>
      <c r="P92" s="84"/>
      <c r="Q92" s="47"/>
      <c r="R92" s="51"/>
      <c r="S92" s="391"/>
      <c r="T92" s="391"/>
    </row>
    <row r="93" spans="1:20" ht="13.5" customHeight="1" x14ac:dyDescent="0.15">
      <c r="A93" s="392"/>
      <c r="B93" s="392"/>
      <c r="C93" s="393"/>
      <c r="D93" s="393"/>
      <c r="E93" s="393"/>
      <c r="F93" s="394"/>
      <c r="G93" s="394"/>
      <c r="H93" s="392"/>
      <c r="I93" s="393"/>
      <c r="J93" s="393"/>
      <c r="K93" s="393"/>
      <c r="L93" s="395"/>
      <c r="M93" s="394"/>
      <c r="N93" s="116"/>
      <c r="O93" s="116"/>
      <c r="P93" s="84"/>
      <c r="Q93" s="47"/>
      <c r="R93" s="51"/>
      <c r="S93" s="391"/>
      <c r="T93" s="391"/>
    </row>
    <row r="94" spans="1:20" ht="13.5" customHeight="1" x14ac:dyDescent="0.15">
      <c r="A94" s="392"/>
      <c r="B94" s="393"/>
      <c r="C94" s="393"/>
      <c r="D94" s="393"/>
      <c r="E94" s="393"/>
      <c r="F94" s="394"/>
      <c r="G94" s="394"/>
      <c r="H94" s="393"/>
      <c r="I94" s="393"/>
      <c r="J94" s="393"/>
      <c r="K94" s="393"/>
      <c r="L94" s="394"/>
      <c r="M94" s="394"/>
      <c r="N94" s="47"/>
      <c r="O94" s="47"/>
      <c r="P94" s="84"/>
      <c r="Q94" s="47"/>
      <c r="R94" s="47"/>
      <c r="S94" s="47"/>
      <c r="T94" s="47"/>
    </row>
    <row r="95" spans="1:20" ht="17.25" x14ac:dyDescent="0.2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117"/>
      <c r="Q95" s="44"/>
      <c r="R95" s="44"/>
      <c r="S95" s="44"/>
      <c r="T95" s="44"/>
    </row>
    <row r="96" spans="1:20" ht="17.25" x14ac:dyDescent="0.15">
      <c r="A96" s="64"/>
      <c r="B96" s="64"/>
      <c r="C96" s="64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84"/>
      <c r="Q96" s="47"/>
      <c r="R96" s="47"/>
      <c r="S96" s="47"/>
      <c r="T96" s="47"/>
    </row>
    <row r="97" spans="1:20" ht="13.5" customHeight="1" x14ac:dyDescent="0.15">
      <c r="A97" s="392"/>
      <c r="B97" s="392"/>
      <c r="C97" s="393"/>
      <c r="D97" s="393"/>
      <c r="E97" s="393"/>
      <c r="F97" s="394"/>
      <c r="G97" s="394"/>
      <c r="H97" s="392"/>
      <c r="I97" s="393"/>
      <c r="J97" s="393"/>
      <c r="K97" s="393"/>
      <c r="L97" s="394"/>
      <c r="M97" s="394"/>
      <c r="N97" s="47"/>
      <c r="O97" s="47"/>
      <c r="P97" s="84"/>
      <c r="Q97" s="47"/>
      <c r="R97" s="47"/>
      <c r="S97" s="47"/>
      <c r="T97" s="47"/>
    </row>
    <row r="98" spans="1:20" ht="13.5" customHeight="1" x14ac:dyDescent="0.15">
      <c r="A98" s="392"/>
      <c r="B98" s="393"/>
      <c r="C98" s="393"/>
      <c r="D98" s="393"/>
      <c r="E98" s="393"/>
      <c r="F98" s="394"/>
      <c r="G98" s="394"/>
      <c r="H98" s="393"/>
      <c r="I98" s="393"/>
      <c r="J98" s="393"/>
      <c r="K98" s="393"/>
      <c r="L98" s="394"/>
      <c r="M98" s="394"/>
      <c r="N98" s="47"/>
      <c r="O98" s="47"/>
      <c r="P98" s="84"/>
      <c r="Q98" s="47"/>
      <c r="R98" s="51"/>
      <c r="S98" s="391"/>
      <c r="T98" s="391"/>
    </row>
    <row r="99" spans="1:20" ht="13.5" customHeight="1" x14ac:dyDescent="0.15">
      <c r="A99" s="392"/>
      <c r="B99" s="392"/>
      <c r="C99" s="393"/>
      <c r="D99" s="393"/>
      <c r="E99" s="393"/>
      <c r="F99" s="394"/>
      <c r="G99" s="394"/>
      <c r="H99" s="396"/>
      <c r="I99" s="397"/>
      <c r="J99" s="397"/>
      <c r="K99" s="397"/>
      <c r="L99" s="394"/>
      <c r="M99" s="394"/>
      <c r="N99" s="116"/>
      <c r="O99" s="116"/>
      <c r="P99" s="84"/>
      <c r="Q99" s="47"/>
      <c r="R99" s="51"/>
      <c r="S99" s="391"/>
      <c r="T99" s="391"/>
    </row>
    <row r="100" spans="1:20" ht="13.5" customHeight="1" x14ac:dyDescent="0.15">
      <c r="A100" s="392"/>
      <c r="B100" s="393"/>
      <c r="C100" s="393"/>
      <c r="D100" s="393"/>
      <c r="E100" s="393"/>
      <c r="F100" s="394"/>
      <c r="G100" s="394"/>
      <c r="H100" s="397"/>
      <c r="I100" s="397"/>
      <c r="J100" s="397"/>
      <c r="K100" s="397"/>
      <c r="L100" s="394"/>
      <c r="M100" s="394"/>
      <c r="N100" s="47"/>
      <c r="O100" s="47"/>
      <c r="P100" s="84"/>
      <c r="Q100" s="47"/>
      <c r="R100" s="47"/>
      <c r="S100" s="47"/>
      <c r="T100" s="47"/>
    </row>
    <row r="101" spans="1:20" ht="17.25" x14ac:dyDescent="0.2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117"/>
      <c r="Q101" s="44"/>
      <c r="R101" s="44"/>
      <c r="S101" s="44"/>
      <c r="T101" s="44"/>
    </row>
    <row r="102" spans="1:20" ht="17.25" x14ac:dyDescent="0.15">
      <c r="A102" s="64"/>
      <c r="B102" s="64"/>
      <c r="C102" s="64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84"/>
      <c r="Q102" s="47"/>
      <c r="R102" s="47"/>
      <c r="S102" s="47"/>
      <c r="T102" s="47"/>
    </row>
    <row r="103" spans="1:20" ht="13.5" customHeight="1" x14ac:dyDescent="0.15">
      <c r="A103" s="392"/>
      <c r="B103" s="392"/>
      <c r="C103" s="393"/>
      <c r="D103" s="393"/>
      <c r="E103" s="393"/>
      <c r="F103" s="395"/>
      <c r="G103" s="394"/>
      <c r="H103" s="392"/>
      <c r="I103" s="393"/>
      <c r="J103" s="393"/>
      <c r="K103" s="393"/>
      <c r="L103" s="395"/>
      <c r="M103" s="394"/>
      <c r="N103" s="47"/>
      <c r="O103" s="47"/>
      <c r="P103" s="84"/>
      <c r="Q103" s="47"/>
      <c r="R103" s="47"/>
      <c r="S103" s="47"/>
      <c r="T103" s="47"/>
    </row>
    <row r="104" spans="1:20" ht="13.5" customHeight="1" x14ac:dyDescent="0.15">
      <c r="A104" s="392"/>
      <c r="B104" s="393"/>
      <c r="C104" s="393"/>
      <c r="D104" s="393"/>
      <c r="E104" s="393"/>
      <c r="F104" s="394"/>
      <c r="G104" s="394"/>
      <c r="H104" s="393"/>
      <c r="I104" s="393"/>
      <c r="J104" s="393"/>
      <c r="K104" s="393"/>
      <c r="L104" s="394"/>
      <c r="M104" s="394"/>
      <c r="N104" s="47"/>
      <c r="O104" s="47"/>
      <c r="P104" s="84"/>
      <c r="Q104" s="47"/>
      <c r="R104" s="51"/>
      <c r="S104" s="391"/>
      <c r="T104" s="391"/>
    </row>
    <row r="105" spans="1:20" ht="13.5" customHeight="1" x14ac:dyDescent="0.15">
      <c r="A105" s="392"/>
      <c r="B105" s="392"/>
      <c r="C105" s="393"/>
      <c r="D105" s="393"/>
      <c r="E105" s="393"/>
      <c r="F105" s="394"/>
      <c r="G105" s="394"/>
      <c r="H105" s="392"/>
      <c r="I105" s="393"/>
      <c r="J105" s="393"/>
      <c r="K105" s="393"/>
      <c r="L105" s="395"/>
      <c r="M105" s="394"/>
      <c r="N105" s="116"/>
      <c r="O105" s="116"/>
      <c r="P105" s="84"/>
      <c r="Q105" s="47"/>
      <c r="R105" s="51"/>
      <c r="S105" s="391"/>
      <c r="T105" s="391"/>
    </row>
    <row r="106" spans="1:20" ht="13.5" customHeight="1" x14ac:dyDescent="0.15">
      <c r="A106" s="392"/>
      <c r="B106" s="393"/>
      <c r="C106" s="393"/>
      <c r="D106" s="393"/>
      <c r="E106" s="393"/>
      <c r="F106" s="394"/>
      <c r="G106" s="394"/>
      <c r="H106" s="393"/>
      <c r="I106" s="393"/>
      <c r="J106" s="393"/>
      <c r="K106" s="393"/>
      <c r="L106" s="394"/>
      <c r="M106" s="394"/>
      <c r="N106" s="47"/>
      <c r="O106" s="47"/>
      <c r="P106" s="47"/>
      <c r="Q106" s="47"/>
      <c r="R106" s="47"/>
      <c r="S106" s="47"/>
      <c r="T106" s="47"/>
    </row>
    <row r="107" spans="1:20" x14ac:dyDescent="0.1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</row>
    <row r="108" spans="1:20" x14ac:dyDescent="0.1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</row>
    <row r="109" spans="1:20" x14ac:dyDescent="0.1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</row>
    <row r="110" spans="1:20" x14ac:dyDescent="0.1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</row>
  </sheetData>
  <mergeCells count="200">
    <mergeCell ref="A3:T3"/>
    <mergeCell ref="A5:D5"/>
    <mergeCell ref="A7:A8"/>
    <mergeCell ref="B7:E8"/>
    <mergeCell ref="F7:G8"/>
    <mergeCell ref="H7:K8"/>
    <mergeCell ref="L7:M8"/>
    <mergeCell ref="A9:A10"/>
    <mergeCell ref="B9:E10"/>
    <mergeCell ref="F9:G10"/>
    <mergeCell ref="H9:K10"/>
    <mergeCell ref="L9:M10"/>
    <mergeCell ref="F5:K5"/>
    <mergeCell ref="A27:A28"/>
    <mergeCell ref="B27:E28"/>
    <mergeCell ref="F27:G28"/>
    <mergeCell ref="H27:K28"/>
    <mergeCell ref="L27:M28"/>
    <mergeCell ref="A11:A12"/>
    <mergeCell ref="B11:E12"/>
    <mergeCell ref="F11:G12"/>
    <mergeCell ref="H11:K12"/>
    <mergeCell ref="L11:M12"/>
    <mergeCell ref="A17:A18"/>
    <mergeCell ref="B17:E18"/>
    <mergeCell ref="F17:G18"/>
    <mergeCell ref="H17:K18"/>
    <mergeCell ref="L17:M18"/>
    <mergeCell ref="A13:A14"/>
    <mergeCell ref="B13:E14"/>
    <mergeCell ref="F13:G14"/>
    <mergeCell ref="H13:K14"/>
    <mergeCell ref="L13:M14"/>
    <mergeCell ref="A15:A16"/>
    <mergeCell ref="H15:K16"/>
    <mergeCell ref="L15:M16"/>
    <mergeCell ref="A19:A20"/>
    <mergeCell ref="A29:A30"/>
    <mergeCell ref="B29:E30"/>
    <mergeCell ref="F29:G30"/>
    <mergeCell ref="H29:K30"/>
    <mergeCell ref="L29:M30"/>
    <mergeCell ref="A48:B48"/>
    <mergeCell ref="A51:G51"/>
    <mergeCell ref="A52:A53"/>
    <mergeCell ref="B52:E53"/>
    <mergeCell ref="F52:G53"/>
    <mergeCell ref="H52:K53"/>
    <mergeCell ref="A31:A32"/>
    <mergeCell ref="B31:E32"/>
    <mergeCell ref="F31:G32"/>
    <mergeCell ref="H31:K32"/>
    <mergeCell ref="L31:M32"/>
    <mergeCell ref="A33:A34"/>
    <mergeCell ref="B33:E34"/>
    <mergeCell ref="F33:G34"/>
    <mergeCell ref="H33:K34"/>
    <mergeCell ref="L33:M34"/>
    <mergeCell ref="S43:T44"/>
    <mergeCell ref="A44:A45"/>
    <mergeCell ref="B44:E45"/>
    <mergeCell ref="F44:G45"/>
    <mergeCell ref="H44:K45"/>
    <mergeCell ref="L44:M45"/>
    <mergeCell ref="A42:A43"/>
    <mergeCell ref="B42:E43"/>
    <mergeCell ref="F42:G43"/>
    <mergeCell ref="H42:K43"/>
    <mergeCell ref="L42:M43"/>
    <mergeCell ref="S57:T58"/>
    <mergeCell ref="A58:A59"/>
    <mergeCell ref="B58:E59"/>
    <mergeCell ref="F58:G59"/>
    <mergeCell ref="H58:K59"/>
    <mergeCell ref="L52:M53"/>
    <mergeCell ref="A54:A55"/>
    <mergeCell ref="B54:E55"/>
    <mergeCell ref="F54:G55"/>
    <mergeCell ref="H54:K55"/>
    <mergeCell ref="L54:M55"/>
    <mergeCell ref="L58:M59"/>
    <mergeCell ref="A60:A61"/>
    <mergeCell ref="B60:E61"/>
    <mergeCell ref="F60:G61"/>
    <mergeCell ref="H60:K61"/>
    <mergeCell ref="L60:M61"/>
    <mergeCell ref="A56:A57"/>
    <mergeCell ref="B56:E57"/>
    <mergeCell ref="F56:G57"/>
    <mergeCell ref="H56:K57"/>
    <mergeCell ref="L56:M57"/>
    <mergeCell ref="A66:A67"/>
    <mergeCell ref="B66:G67"/>
    <mergeCell ref="H66:M67"/>
    <mergeCell ref="A68:A69"/>
    <mergeCell ref="B68:E69"/>
    <mergeCell ref="F68:G69"/>
    <mergeCell ref="H68:K69"/>
    <mergeCell ref="L68:M69"/>
    <mergeCell ref="A63:G63"/>
    <mergeCell ref="A64:A65"/>
    <mergeCell ref="B64:E65"/>
    <mergeCell ref="F64:G65"/>
    <mergeCell ref="H64:K65"/>
    <mergeCell ref="L64:M65"/>
    <mergeCell ref="A72:A73"/>
    <mergeCell ref="B72:E73"/>
    <mergeCell ref="F72:G73"/>
    <mergeCell ref="H72:K73"/>
    <mergeCell ref="L72:M73"/>
    <mergeCell ref="A75:G75"/>
    <mergeCell ref="S69:T70"/>
    <mergeCell ref="A70:A71"/>
    <mergeCell ref="B70:E71"/>
    <mergeCell ref="F70:G71"/>
    <mergeCell ref="H70:K71"/>
    <mergeCell ref="L70:M71"/>
    <mergeCell ref="S81:T82"/>
    <mergeCell ref="A82:A83"/>
    <mergeCell ref="B82:E83"/>
    <mergeCell ref="F82:G83"/>
    <mergeCell ref="H82:M83"/>
    <mergeCell ref="A76:A77"/>
    <mergeCell ref="B76:E77"/>
    <mergeCell ref="F76:G77"/>
    <mergeCell ref="H76:K77"/>
    <mergeCell ref="L76:M77"/>
    <mergeCell ref="A78:A79"/>
    <mergeCell ref="B78:E79"/>
    <mergeCell ref="F78:G79"/>
    <mergeCell ref="H78:K79"/>
    <mergeCell ref="L78:M79"/>
    <mergeCell ref="A84:A85"/>
    <mergeCell ref="B84:E85"/>
    <mergeCell ref="F84:G85"/>
    <mergeCell ref="H84:K85"/>
    <mergeCell ref="L84:M85"/>
    <mergeCell ref="C88:M88"/>
    <mergeCell ref="A80:A81"/>
    <mergeCell ref="B80:E81"/>
    <mergeCell ref="F80:G81"/>
    <mergeCell ref="H80:K81"/>
    <mergeCell ref="L80:M81"/>
    <mergeCell ref="A91:A92"/>
    <mergeCell ref="B91:E92"/>
    <mergeCell ref="F91:G92"/>
    <mergeCell ref="H91:K92"/>
    <mergeCell ref="L91:M92"/>
    <mergeCell ref="S92:T93"/>
    <mergeCell ref="A93:A94"/>
    <mergeCell ref="B93:E94"/>
    <mergeCell ref="F93:G94"/>
    <mergeCell ref="H93:K94"/>
    <mergeCell ref="S98:T99"/>
    <mergeCell ref="A99:A100"/>
    <mergeCell ref="B99:E100"/>
    <mergeCell ref="F99:G100"/>
    <mergeCell ref="H99:K100"/>
    <mergeCell ref="L99:M100"/>
    <mergeCell ref="L93:M94"/>
    <mergeCell ref="A97:A98"/>
    <mergeCell ref="B97:E98"/>
    <mergeCell ref="F97:G98"/>
    <mergeCell ref="H97:K98"/>
    <mergeCell ref="L97:M98"/>
    <mergeCell ref="L105:M106"/>
    <mergeCell ref="A103:A104"/>
    <mergeCell ref="B103:E104"/>
    <mergeCell ref="F103:G104"/>
    <mergeCell ref="H103:K104"/>
    <mergeCell ref="L103:M104"/>
    <mergeCell ref="S104:T105"/>
    <mergeCell ref="A105:A106"/>
    <mergeCell ref="B105:E106"/>
    <mergeCell ref="F105:G106"/>
    <mergeCell ref="H105:K106"/>
    <mergeCell ref="B15:E16"/>
    <mergeCell ref="F15:G16"/>
    <mergeCell ref="T21:T22"/>
    <mergeCell ref="A23:A24"/>
    <mergeCell ref="B23:E24"/>
    <mergeCell ref="F23:G24"/>
    <mergeCell ref="H23:K24"/>
    <mergeCell ref="L23:M24"/>
    <mergeCell ref="A25:A26"/>
    <mergeCell ref="B25:E26"/>
    <mergeCell ref="F25:G26"/>
    <mergeCell ref="H25:K26"/>
    <mergeCell ref="L25:M26"/>
    <mergeCell ref="H19:K20"/>
    <mergeCell ref="L19:M20"/>
    <mergeCell ref="A21:A22"/>
    <mergeCell ref="B21:E22"/>
    <mergeCell ref="F21:G22"/>
    <mergeCell ref="H21:K22"/>
    <mergeCell ref="L21:M22"/>
    <mergeCell ref="S16:T17"/>
    <mergeCell ref="T18:T19"/>
    <mergeCell ref="B19:E20"/>
    <mergeCell ref="F19:G20"/>
  </mergeCells>
  <phoneticPr fontId="10"/>
  <pageMargins left="0.51" right="0.7" top="0.75" bottom="0.75" header="0.3" footer="0.3"/>
  <pageSetup paperSize="9" scale="97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S36"/>
  <sheetViews>
    <sheetView tabSelected="1" workbookViewId="0">
      <selection activeCell="V23" sqref="V22:V23"/>
    </sheetView>
  </sheetViews>
  <sheetFormatPr defaultRowHeight="12" x14ac:dyDescent="0.15"/>
  <cols>
    <col min="1" max="3" width="5" customWidth="1"/>
    <col min="4" max="4" width="4.85546875" customWidth="1"/>
    <col min="5" max="5" width="4.140625" customWidth="1"/>
    <col min="6" max="6" width="5.140625" customWidth="1"/>
    <col min="7" max="7" width="5.7109375" customWidth="1"/>
    <col min="8" max="9" width="4.85546875" customWidth="1"/>
    <col min="10" max="10" width="4.7109375" customWidth="1"/>
    <col min="11" max="11" width="2.85546875" customWidth="1"/>
    <col min="12" max="12" width="4.7109375" customWidth="1"/>
    <col min="13" max="13" width="5.85546875" customWidth="1"/>
    <col min="14" max="14" width="3.42578125" customWidth="1"/>
    <col min="15" max="15" width="4" customWidth="1"/>
    <col min="16" max="17" width="5.7109375" customWidth="1"/>
    <col min="18" max="18" width="13.28515625" bestFit="1" customWidth="1"/>
  </cols>
  <sheetData>
    <row r="3" spans="1:19" ht="30.75" customHeight="1" x14ac:dyDescent="0.15">
      <c r="A3" s="424" t="s">
        <v>189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</row>
    <row r="4" spans="1:19" ht="21" customHeight="1" x14ac:dyDescent="0.2">
      <c r="C4" s="145" t="s">
        <v>108</v>
      </c>
      <c r="D4" s="145"/>
      <c r="E4" s="145"/>
      <c r="F4" s="145"/>
      <c r="G4" s="145"/>
      <c r="H4" s="145"/>
      <c r="I4" s="145"/>
      <c r="J4" s="146"/>
    </row>
    <row r="5" spans="1:19" ht="15.75" customHeight="1" x14ac:dyDescent="0.15"/>
    <row r="6" spans="1:19" ht="28.5" customHeight="1" x14ac:dyDescent="0.15">
      <c r="A6" s="446" t="s">
        <v>109</v>
      </c>
      <c r="B6" s="447"/>
      <c r="C6" s="447"/>
      <c r="D6" s="447"/>
      <c r="E6" s="447"/>
      <c r="F6" s="447"/>
      <c r="G6" s="447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19" ht="12" customHeight="1" x14ac:dyDescent="0.15">
      <c r="A7" s="413">
        <v>1</v>
      </c>
      <c r="B7" s="407" t="s">
        <v>167</v>
      </c>
      <c r="C7" s="408"/>
      <c r="D7" s="408"/>
      <c r="E7" s="408"/>
      <c r="F7" s="412" t="s">
        <v>118</v>
      </c>
      <c r="G7" s="410"/>
      <c r="H7" s="407" t="s">
        <v>299</v>
      </c>
      <c r="I7" s="408"/>
      <c r="J7" s="408"/>
      <c r="K7" s="408"/>
      <c r="L7" s="412" t="s">
        <v>118</v>
      </c>
      <c r="M7" s="410"/>
      <c r="N7" s="45"/>
      <c r="O7" s="218"/>
      <c r="P7" s="47"/>
      <c r="Q7" s="45"/>
      <c r="R7" s="45"/>
    </row>
    <row r="8" spans="1:19" ht="17.25" x14ac:dyDescent="0.15">
      <c r="A8" s="413"/>
      <c r="B8" s="409"/>
      <c r="C8" s="409"/>
      <c r="D8" s="409"/>
      <c r="E8" s="409"/>
      <c r="F8" s="410"/>
      <c r="G8" s="410"/>
      <c r="H8" s="409"/>
      <c r="I8" s="409"/>
      <c r="J8" s="409"/>
      <c r="K8" s="409"/>
      <c r="L8" s="410"/>
      <c r="M8" s="410"/>
      <c r="N8" s="205"/>
      <c r="O8" s="75"/>
      <c r="P8" s="195">
        <v>6</v>
      </c>
      <c r="Q8" s="73"/>
      <c r="R8" s="45"/>
    </row>
    <row r="9" spans="1:19" ht="17.25" x14ac:dyDescent="0.15">
      <c r="A9" s="413">
        <v>2</v>
      </c>
      <c r="B9" s="407" t="s">
        <v>169</v>
      </c>
      <c r="C9" s="408"/>
      <c r="D9" s="408"/>
      <c r="E9" s="408"/>
      <c r="F9" s="410" t="s">
        <v>114</v>
      </c>
      <c r="G9" s="410"/>
      <c r="H9" s="407" t="s">
        <v>300</v>
      </c>
      <c r="I9" s="408"/>
      <c r="J9" s="408"/>
      <c r="K9" s="408"/>
      <c r="L9" s="412" t="s">
        <v>86</v>
      </c>
      <c r="M9" s="410"/>
      <c r="N9" s="141"/>
      <c r="O9" s="144"/>
      <c r="P9" s="185">
        <v>1</v>
      </c>
      <c r="Q9" s="166"/>
      <c r="R9" s="45"/>
    </row>
    <row r="10" spans="1:19" ht="17.25" x14ac:dyDescent="0.15">
      <c r="A10" s="413"/>
      <c r="B10" s="409"/>
      <c r="C10" s="409"/>
      <c r="D10" s="409"/>
      <c r="E10" s="409"/>
      <c r="F10" s="410"/>
      <c r="G10" s="410"/>
      <c r="H10" s="409"/>
      <c r="I10" s="409"/>
      <c r="J10" s="409"/>
      <c r="K10" s="409"/>
      <c r="L10" s="410"/>
      <c r="M10" s="410"/>
      <c r="N10" s="75"/>
      <c r="O10" s="75"/>
      <c r="P10" s="75"/>
      <c r="Q10" s="195">
        <v>6</v>
      </c>
      <c r="R10" s="438" t="s">
        <v>317</v>
      </c>
      <c r="S10" s="202"/>
    </row>
    <row r="11" spans="1:19" ht="17.25" x14ac:dyDescent="0.15">
      <c r="A11" s="413">
        <v>3</v>
      </c>
      <c r="B11" s="407" t="s">
        <v>294</v>
      </c>
      <c r="C11" s="408"/>
      <c r="D11" s="408"/>
      <c r="E11" s="408"/>
      <c r="F11" s="412" t="s">
        <v>118</v>
      </c>
      <c r="G11" s="410"/>
      <c r="H11" s="407" t="s">
        <v>301</v>
      </c>
      <c r="I11" s="408"/>
      <c r="J11" s="408"/>
      <c r="K11" s="408"/>
      <c r="L11" s="412" t="s">
        <v>86</v>
      </c>
      <c r="M11" s="410"/>
      <c r="N11" s="73"/>
      <c r="O11" s="73"/>
      <c r="P11" s="74"/>
      <c r="Q11" s="216">
        <v>4</v>
      </c>
      <c r="R11" s="439"/>
      <c r="S11" s="202"/>
    </row>
    <row r="12" spans="1:19" ht="17.25" x14ac:dyDescent="0.15">
      <c r="A12" s="413"/>
      <c r="B12" s="409"/>
      <c r="C12" s="409"/>
      <c r="D12" s="409"/>
      <c r="E12" s="409"/>
      <c r="F12" s="410"/>
      <c r="G12" s="410"/>
      <c r="H12" s="409"/>
      <c r="I12" s="409"/>
      <c r="J12" s="409"/>
      <c r="K12" s="409"/>
      <c r="L12" s="410"/>
      <c r="M12" s="410"/>
      <c r="N12" s="79"/>
      <c r="O12" s="76"/>
      <c r="P12" s="220">
        <v>3</v>
      </c>
      <c r="Q12" s="73"/>
      <c r="R12" s="45"/>
    </row>
    <row r="13" spans="1:19" ht="15.75" customHeight="1" x14ac:dyDescent="0.15">
      <c r="A13" s="413">
        <v>4</v>
      </c>
      <c r="B13" s="407" t="s">
        <v>295</v>
      </c>
      <c r="C13" s="408"/>
      <c r="D13" s="408"/>
      <c r="E13" s="408"/>
      <c r="F13" s="412" t="s">
        <v>86</v>
      </c>
      <c r="G13" s="410"/>
      <c r="H13" s="407" t="s">
        <v>302</v>
      </c>
      <c r="I13" s="408"/>
      <c r="J13" s="408"/>
      <c r="K13" s="408"/>
      <c r="L13" s="412" t="s">
        <v>86</v>
      </c>
      <c r="M13" s="410"/>
      <c r="N13" s="75"/>
      <c r="O13" s="75"/>
      <c r="P13" s="175">
        <v>6</v>
      </c>
      <c r="Q13" s="73"/>
      <c r="R13" s="45"/>
    </row>
    <row r="14" spans="1:19" ht="24" customHeight="1" x14ac:dyDescent="0.15">
      <c r="A14" s="413"/>
      <c r="B14" s="409"/>
      <c r="C14" s="409"/>
      <c r="D14" s="409"/>
      <c r="E14" s="409"/>
      <c r="F14" s="410"/>
      <c r="G14" s="410"/>
      <c r="H14" s="409"/>
      <c r="I14" s="409"/>
      <c r="J14" s="409"/>
      <c r="K14" s="409"/>
      <c r="L14" s="410"/>
      <c r="M14" s="410"/>
      <c r="N14" s="219"/>
      <c r="O14" s="219"/>
      <c r="P14" s="45"/>
      <c r="Q14" s="45"/>
      <c r="R14" s="45"/>
    </row>
    <row r="15" spans="1:19" ht="30.75" customHeight="1" x14ac:dyDescent="0.15"/>
    <row r="16" spans="1:19" ht="25.5" customHeight="1" x14ac:dyDescent="0.15">
      <c r="A16" s="444" t="s">
        <v>110</v>
      </c>
      <c r="B16" s="448"/>
      <c r="C16" s="448"/>
      <c r="D16" s="448"/>
      <c r="E16" s="448"/>
      <c r="F16" s="448"/>
      <c r="G16" s="448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</row>
    <row r="17" spans="1:19" ht="13.5" customHeight="1" x14ac:dyDescent="0.15">
      <c r="A17" s="413">
        <v>1</v>
      </c>
      <c r="B17" s="407" t="s">
        <v>296</v>
      </c>
      <c r="C17" s="408"/>
      <c r="D17" s="408"/>
      <c r="E17" s="408"/>
      <c r="F17" s="412" t="s">
        <v>86</v>
      </c>
      <c r="G17" s="410"/>
      <c r="H17" s="407" t="s">
        <v>303</v>
      </c>
      <c r="I17" s="408"/>
      <c r="J17" s="408"/>
      <c r="K17" s="408"/>
      <c r="L17" s="412" t="s">
        <v>86</v>
      </c>
      <c r="M17" s="410"/>
      <c r="N17" s="218"/>
      <c r="O17" s="218"/>
      <c r="P17" s="47"/>
      <c r="Q17" s="45"/>
      <c r="R17" s="45"/>
    </row>
    <row r="18" spans="1:19" ht="17.25" x14ac:dyDescent="0.15">
      <c r="A18" s="413"/>
      <c r="B18" s="409"/>
      <c r="C18" s="409"/>
      <c r="D18" s="409"/>
      <c r="E18" s="409"/>
      <c r="F18" s="410"/>
      <c r="G18" s="410"/>
      <c r="H18" s="409"/>
      <c r="I18" s="409"/>
      <c r="J18" s="409"/>
      <c r="K18" s="409"/>
      <c r="L18" s="410"/>
      <c r="M18" s="410"/>
      <c r="N18" s="47"/>
      <c r="O18" s="75"/>
      <c r="P18" s="175">
        <v>4</v>
      </c>
      <c r="Q18" s="216"/>
      <c r="R18" s="45"/>
    </row>
    <row r="19" spans="1:19" ht="17.25" x14ac:dyDescent="0.15">
      <c r="A19" s="413">
        <v>2</v>
      </c>
      <c r="B19" s="407" t="s">
        <v>45</v>
      </c>
      <c r="C19" s="408"/>
      <c r="D19" s="408"/>
      <c r="E19" s="408"/>
      <c r="F19" s="410" t="s">
        <v>87</v>
      </c>
      <c r="G19" s="410"/>
      <c r="H19" s="407" t="s">
        <v>304</v>
      </c>
      <c r="I19" s="408"/>
      <c r="J19" s="408"/>
      <c r="K19" s="408"/>
      <c r="L19" s="412" t="s">
        <v>86</v>
      </c>
      <c r="M19" s="410"/>
      <c r="N19" s="143"/>
      <c r="O19" s="141"/>
      <c r="P19" s="178">
        <v>3</v>
      </c>
      <c r="Q19" s="175"/>
      <c r="R19" s="45"/>
    </row>
    <row r="20" spans="1:19" ht="17.25" x14ac:dyDescent="0.15">
      <c r="A20" s="413"/>
      <c r="B20" s="409"/>
      <c r="C20" s="409"/>
      <c r="D20" s="409"/>
      <c r="E20" s="409"/>
      <c r="F20" s="410"/>
      <c r="G20" s="410"/>
      <c r="H20" s="409"/>
      <c r="I20" s="409"/>
      <c r="J20" s="409"/>
      <c r="K20" s="409"/>
      <c r="L20" s="410"/>
      <c r="M20" s="410"/>
      <c r="N20" s="47"/>
      <c r="O20" s="75"/>
      <c r="P20" s="208"/>
      <c r="Q20" s="195">
        <v>4</v>
      </c>
      <c r="R20" s="440" t="s">
        <v>318</v>
      </c>
    </row>
    <row r="21" spans="1:19" ht="17.25" x14ac:dyDescent="0.15">
      <c r="A21" s="413">
        <v>3</v>
      </c>
      <c r="B21" s="407" t="s">
        <v>297</v>
      </c>
      <c r="C21" s="408"/>
      <c r="D21" s="408"/>
      <c r="E21" s="408"/>
      <c r="F21" s="410" t="s">
        <v>87</v>
      </c>
      <c r="G21" s="410"/>
      <c r="H21" s="407" t="s">
        <v>305</v>
      </c>
      <c r="I21" s="408"/>
      <c r="J21" s="408"/>
      <c r="K21" s="408"/>
      <c r="L21" s="410" t="s">
        <v>87</v>
      </c>
      <c r="M21" s="410"/>
      <c r="N21" s="47"/>
      <c r="O21" s="75"/>
      <c r="P21" s="208"/>
      <c r="Q21" s="161">
        <v>2</v>
      </c>
      <c r="R21" s="441"/>
      <c r="S21" s="44"/>
    </row>
    <row r="22" spans="1:19" ht="17.25" x14ac:dyDescent="0.15">
      <c r="A22" s="413"/>
      <c r="B22" s="409"/>
      <c r="C22" s="409"/>
      <c r="D22" s="409"/>
      <c r="E22" s="409"/>
      <c r="F22" s="410"/>
      <c r="G22" s="410"/>
      <c r="H22" s="409"/>
      <c r="I22" s="409"/>
      <c r="J22" s="409"/>
      <c r="K22" s="409"/>
      <c r="L22" s="410"/>
      <c r="M22" s="410"/>
      <c r="N22" s="219"/>
      <c r="O22" s="205"/>
      <c r="P22" s="180">
        <v>4</v>
      </c>
      <c r="Q22" s="161"/>
      <c r="R22" s="45"/>
    </row>
    <row r="23" spans="1:19" ht="14.25" customHeight="1" x14ac:dyDescent="0.15">
      <c r="A23" s="413">
        <v>4</v>
      </c>
      <c r="B23" s="420" t="s">
        <v>298</v>
      </c>
      <c r="C23" s="421"/>
      <c r="D23" s="421"/>
      <c r="E23" s="421"/>
      <c r="F23" s="410" t="s">
        <v>87</v>
      </c>
      <c r="G23" s="410"/>
      <c r="H23" s="420" t="s">
        <v>306</v>
      </c>
      <c r="I23" s="421"/>
      <c r="J23" s="421"/>
      <c r="K23" s="421"/>
      <c r="L23" s="410" t="s">
        <v>87</v>
      </c>
      <c r="M23" s="410"/>
      <c r="N23" s="60"/>
      <c r="O23" s="77"/>
      <c r="P23" s="222">
        <v>3</v>
      </c>
      <c r="Q23" s="216"/>
      <c r="R23" s="45"/>
    </row>
    <row r="24" spans="1:19" ht="18.75" customHeight="1" x14ac:dyDescent="0.15">
      <c r="A24" s="413"/>
      <c r="B24" s="445"/>
      <c r="C24" s="445"/>
      <c r="D24" s="445"/>
      <c r="E24" s="445"/>
      <c r="F24" s="410"/>
      <c r="G24" s="410"/>
      <c r="H24" s="445"/>
      <c r="I24" s="445"/>
      <c r="J24" s="445"/>
      <c r="K24" s="445"/>
      <c r="L24" s="410"/>
      <c r="M24" s="410"/>
      <c r="N24" s="45"/>
      <c r="O24" s="45"/>
      <c r="P24" s="45"/>
      <c r="Q24" s="45"/>
      <c r="R24" s="45"/>
    </row>
    <row r="25" spans="1:19" ht="31.5" customHeight="1" x14ac:dyDescent="0.1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</row>
    <row r="26" spans="1:19" ht="25.5" customHeight="1" x14ac:dyDescent="0.15">
      <c r="A26" s="444" t="s">
        <v>190</v>
      </c>
      <c r="B26" s="444"/>
      <c r="C26" s="444"/>
      <c r="D26" s="444"/>
      <c r="E26" s="444"/>
      <c r="F26" s="444"/>
      <c r="G26" s="444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</row>
    <row r="27" spans="1:19" ht="13.5" x14ac:dyDescent="0.15">
      <c r="A27" s="413">
        <v>1</v>
      </c>
      <c r="B27" s="407" t="s">
        <v>307</v>
      </c>
      <c r="C27" s="408"/>
      <c r="D27" s="408"/>
      <c r="E27" s="408"/>
      <c r="F27" s="410" t="s">
        <v>115</v>
      </c>
      <c r="G27" s="410"/>
      <c r="H27" s="407" t="s">
        <v>312</v>
      </c>
      <c r="I27" s="408"/>
      <c r="J27" s="408"/>
      <c r="K27" s="408"/>
      <c r="L27" s="410" t="s">
        <v>115</v>
      </c>
      <c r="M27" s="410"/>
      <c r="N27" s="47"/>
      <c r="O27" s="47"/>
      <c r="P27" s="47"/>
      <c r="Q27" s="45"/>
      <c r="R27" s="45"/>
      <c r="S27" s="44"/>
    </row>
    <row r="28" spans="1:19" ht="17.25" x14ac:dyDescent="0.15">
      <c r="A28" s="413"/>
      <c r="B28" s="409"/>
      <c r="C28" s="409"/>
      <c r="D28" s="409"/>
      <c r="E28" s="409"/>
      <c r="F28" s="410"/>
      <c r="G28" s="410"/>
      <c r="H28" s="409"/>
      <c r="I28" s="409"/>
      <c r="J28" s="409"/>
      <c r="K28" s="409"/>
      <c r="L28" s="410"/>
      <c r="M28" s="410"/>
      <c r="N28" s="219"/>
      <c r="O28" s="192"/>
      <c r="P28" s="75"/>
      <c r="Q28" s="73"/>
      <c r="R28" s="45"/>
    </row>
    <row r="29" spans="1:19" ht="17.25" x14ac:dyDescent="0.15">
      <c r="A29" s="413">
        <v>2</v>
      </c>
      <c r="B29" s="407" t="s">
        <v>308</v>
      </c>
      <c r="C29" s="408"/>
      <c r="D29" s="408"/>
      <c r="E29" s="408"/>
      <c r="F29" s="410" t="s">
        <v>113</v>
      </c>
      <c r="G29" s="410"/>
      <c r="H29" s="407" t="s">
        <v>313</v>
      </c>
      <c r="I29" s="408"/>
      <c r="J29" s="408"/>
      <c r="K29" s="408"/>
      <c r="L29" s="412" t="s">
        <v>118</v>
      </c>
      <c r="M29" s="410"/>
      <c r="N29" s="45"/>
      <c r="O29" s="208"/>
      <c r="P29" s="175">
        <v>4</v>
      </c>
      <c r="Q29" s="208"/>
      <c r="R29" s="45"/>
    </row>
    <row r="30" spans="1:19" ht="17.25" x14ac:dyDescent="0.15">
      <c r="A30" s="413"/>
      <c r="B30" s="409"/>
      <c r="C30" s="409"/>
      <c r="D30" s="409"/>
      <c r="E30" s="409"/>
      <c r="F30" s="410"/>
      <c r="G30" s="410"/>
      <c r="H30" s="409"/>
      <c r="I30" s="409"/>
      <c r="J30" s="409"/>
      <c r="K30" s="409"/>
      <c r="L30" s="410"/>
      <c r="M30" s="410"/>
      <c r="N30" s="46"/>
      <c r="O30" s="221">
        <v>1</v>
      </c>
      <c r="P30" s="222">
        <v>2</v>
      </c>
      <c r="Q30" s="175"/>
      <c r="R30" s="45"/>
    </row>
    <row r="31" spans="1:19" ht="16.5" customHeight="1" x14ac:dyDescent="0.15">
      <c r="A31" s="413">
        <v>3</v>
      </c>
      <c r="B31" s="442" t="s">
        <v>309</v>
      </c>
      <c r="C31" s="443"/>
      <c r="D31" s="443"/>
      <c r="E31" s="443"/>
      <c r="F31" s="410" t="s">
        <v>113</v>
      </c>
      <c r="G31" s="410"/>
      <c r="H31" s="442" t="s">
        <v>314</v>
      </c>
      <c r="I31" s="443"/>
      <c r="J31" s="443"/>
      <c r="K31" s="443"/>
      <c r="L31" s="412" t="s">
        <v>118</v>
      </c>
      <c r="M31" s="410"/>
      <c r="N31" s="47"/>
      <c r="O31" s="199">
        <v>4</v>
      </c>
      <c r="P31" s="223"/>
      <c r="Q31" s="208"/>
      <c r="R31" s="45"/>
    </row>
    <row r="32" spans="1:19" ht="18" customHeight="1" x14ac:dyDescent="0.15">
      <c r="A32" s="413"/>
      <c r="B32" s="409"/>
      <c r="C32" s="409"/>
      <c r="D32" s="409"/>
      <c r="E32" s="409"/>
      <c r="F32" s="410"/>
      <c r="G32" s="410"/>
      <c r="H32" s="409"/>
      <c r="I32" s="409"/>
      <c r="J32" s="409"/>
      <c r="K32" s="409"/>
      <c r="L32" s="410"/>
      <c r="M32" s="410"/>
      <c r="N32" s="219"/>
      <c r="O32" s="208"/>
      <c r="P32" s="208"/>
      <c r="Q32" s="175">
        <v>4</v>
      </c>
      <c r="R32" s="440" t="s">
        <v>319</v>
      </c>
    </row>
    <row r="33" spans="1:18" ht="17.25" x14ac:dyDescent="0.15">
      <c r="A33" s="413">
        <v>4</v>
      </c>
      <c r="B33" s="407" t="s">
        <v>310</v>
      </c>
      <c r="C33" s="408"/>
      <c r="D33" s="408"/>
      <c r="E33" s="408"/>
      <c r="F33" s="410" t="s">
        <v>115</v>
      </c>
      <c r="G33" s="410"/>
      <c r="H33" s="407" t="s">
        <v>315</v>
      </c>
      <c r="I33" s="408"/>
      <c r="J33" s="408"/>
      <c r="K33" s="408"/>
      <c r="L33" s="410" t="s">
        <v>114</v>
      </c>
      <c r="M33" s="410"/>
      <c r="N33" s="47"/>
      <c r="O33" s="208"/>
      <c r="P33" s="208"/>
      <c r="Q33" s="178">
        <v>0</v>
      </c>
      <c r="R33" s="441"/>
    </row>
    <row r="34" spans="1:18" ht="16.5" customHeight="1" x14ac:dyDescent="0.15">
      <c r="A34" s="413"/>
      <c r="B34" s="409"/>
      <c r="C34" s="409"/>
      <c r="D34" s="409"/>
      <c r="E34" s="409"/>
      <c r="F34" s="410"/>
      <c r="G34" s="410"/>
      <c r="H34" s="409"/>
      <c r="I34" s="409"/>
      <c r="J34" s="409"/>
      <c r="K34" s="409"/>
      <c r="L34" s="410"/>
      <c r="M34" s="410"/>
      <c r="N34" s="219"/>
      <c r="O34" s="224"/>
      <c r="P34" s="180">
        <v>4</v>
      </c>
      <c r="Q34" s="161"/>
      <c r="R34" s="45"/>
    </row>
    <row r="35" spans="1:18" ht="18" customHeight="1" x14ac:dyDescent="0.15">
      <c r="A35" s="413">
        <v>5</v>
      </c>
      <c r="B35" s="420" t="s">
        <v>311</v>
      </c>
      <c r="C35" s="421"/>
      <c r="D35" s="421"/>
      <c r="E35" s="421"/>
      <c r="F35" s="410" t="s">
        <v>113</v>
      </c>
      <c r="G35" s="410"/>
      <c r="H35" s="420" t="s">
        <v>316</v>
      </c>
      <c r="I35" s="421"/>
      <c r="J35" s="421"/>
      <c r="K35" s="421"/>
      <c r="L35" s="410" t="s">
        <v>87</v>
      </c>
      <c r="M35" s="410"/>
      <c r="N35" s="60"/>
      <c r="O35" s="217"/>
      <c r="P35" s="222">
        <v>1</v>
      </c>
      <c r="Q35" s="216"/>
      <c r="R35" s="45"/>
    </row>
    <row r="36" spans="1:18" ht="13.5" customHeight="1" x14ac:dyDescent="0.15">
      <c r="A36" s="413"/>
      <c r="B36" s="445"/>
      <c r="C36" s="445"/>
      <c r="D36" s="445"/>
      <c r="E36" s="445"/>
      <c r="F36" s="410"/>
      <c r="G36" s="410"/>
      <c r="H36" s="445"/>
      <c r="I36" s="445"/>
      <c r="J36" s="445"/>
      <c r="K36" s="445"/>
      <c r="L36" s="410"/>
      <c r="M36" s="410"/>
      <c r="N36" s="45"/>
      <c r="O36" s="45"/>
      <c r="P36" s="45"/>
      <c r="Q36" s="45"/>
      <c r="R36" s="45"/>
    </row>
  </sheetData>
  <mergeCells count="72">
    <mergeCell ref="A11:A12"/>
    <mergeCell ref="B11:E12"/>
    <mergeCell ref="F11:G12"/>
    <mergeCell ref="H11:K12"/>
    <mergeCell ref="L11:M12"/>
    <mergeCell ref="A13:A14"/>
    <mergeCell ref="B13:E14"/>
    <mergeCell ref="F13:G14"/>
    <mergeCell ref="H13:K14"/>
    <mergeCell ref="L13:M14"/>
    <mergeCell ref="A19:A20"/>
    <mergeCell ref="L21:M22"/>
    <mergeCell ref="B19:E20"/>
    <mergeCell ref="F19:G20"/>
    <mergeCell ref="H19:K20"/>
    <mergeCell ref="L19:M20"/>
    <mergeCell ref="H21:K22"/>
    <mergeCell ref="A29:A30"/>
    <mergeCell ref="A27:A28"/>
    <mergeCell ref="B27:E28"/>
    <mergeCell ref="F27:G28"/>
    <mergeCell ref="A35:A36"/>
    <mergeCell ref="B35:E36"/>
    <mergeCell ref="F35:G36"/>
    <mergeCell ref="A33:A34"/>
    <mergeCell ref="B33:E34"/>
    <mergeCell ref="F33:G34"/>
    <mergeCell ref="A31:A32"/>
    <mergeCell ref="B31:E32"/>
    <mergeCell ref="B29:E30"/>
    <mergeCell ref="F29:G30"/>
    <mergeCell ref="F23:G24"/>
    <mergeCell ref="H23:K24"/>
    <mergeCell ref="H35:K36"/>
    <mergeCell ref="L35:M36"/>
    <mergeCell ref="H27:K28"/>
    <mergeCell ref="L27:M28"/>
    <mergeCell ref="H29:K30"/>
    <mergeCell ref="L29:M30"/>
    <mergeCell ref="L23:M24"/>
    <mergeCell ref="A3:R3"/>
    <mergeCell ref="L17:M18"/>
    <mergeCell ref="A6:G6"/>
    <mergeCell ref="A7:A8"/>
    <mergeCell ref="B7:E8"/>
    <mergeCell ref="F7:G8"/>
    <mergeCell ref="H7:K8"/>
    <mergeCell ref="L7:M8"/>
    <mergeCell ref="A9:A10"/>
    <mergeCell ref="B9:E10"/>
    <mergeCell ref="F9:G10"/>
    <mergeCell ref="H9:K10"/>
    <mergeCell ref="L9:M10"/>
    <mergeCell ref="A16:G16"/>
    <mergeCell ref="A17:A18"/>
    <mergeCell ref="B17:E18"/>
    <mergeCell ref="R10:R11"/>
    <mergeCell ref="H33:K34"/>
    <mergeCell ref="L33:M34"/>
    <mergeCell ref="R20:R21"/>
    <mergeCell ref="F17:G18"/>
    <mergeCell ref="H17:K18"/>
    <mergeCell ref="R32:R33"/>
    <mergeCell ref="H31:K32"/>
    <mergeCell ref="L31:M32"/>
    <mergeCell ref="A26:G26"/>
    <mergeCell ref="A23:A24"/>
    <mergeCell ref="B23:E24"/>
    <mergeCell ref="F31:G32"/>
    <mergeCell ref="A21:A22"/>
    <mergeCell ref="B21:E22"/>
    <mergeCell ref="F21:G22"/>
  </mergeCells>
  <phoneticPr fontId="10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R34"/>
  <sheetViews>
    <sheetView workbookViewId="0">
      <selection activeCell="R15" sqref="R15"/>
    </sheetView>
  </sheetViews>
  <sheetFormatPr defaultRowHeight="12" x14ac:dyDescent="0.15"/>
  <cols>
    <col min="1" max="3" width="5" customWidth="1"/>
    <col min="4" max="4" width="4.85546875" customWidth="1"/>
    <col min="5" max="5" width="4.140625" customWidth="1"/>
    <col min="6" max="6" width="5.140625" customWidth="1"/>
    <col min="7" max="7" width="5" customWidth="1"/>
    <col min="8" max="8" width="4.85546875" customWidth="1"/>
    <col min="9" max="9" width="5.7109375" customWidth="1"/>
    <col min="10" max="10" width="4.7109375" customWidth="1"/>
    <col min="11" max="11" width="2.85546875" customWidth="1"/>
    <col min="12" max="12" width="4.7109375" customWidth="1"/>
    <col min="13" max="13" width="4.85546875" customWidth="1"/>
    <col min="14" max="16" width="5.7109375" customWidth="1"/>
    <col min="17" max="17" width="14" customWidth="1"/>
  </cols>
  <sheetData>
    <row r="2" spans="1:17" ht="30.75" customHeight="1" x14ac:dyDescent="0.15">
      <c r="A2" s="424" t="s">
        <v>189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</row>
    <row r="4" spans="1:17" ht="32.25" customHeight="1" x14ac:dyDescent="0.15">
      <c r="C4" s="455" t="s">
        <v>194</v>
      </c>
      <c r="D4" s="455"/>
      <c r="E4" s="455"/>
      <c r="F4" s="455"/>
      <c r="G4" s="456"/>
      <c r="H4" s="456"/>
      <c r="I4" s="456"/>
      <c r="J4" s="456"/>
      <c r="K4" s="456"/>
      <c r="L4" s="456"/>
      <c r="M4" s="401"/>
    </row>
    <row r="6" spans="1:17" ht="30" customHeight="1" x14ac:dyDescent="0.15">
      <c r="A6" s="50"/>
      <c r="B6" s="155" t="s">
        <v>195</v>
      </c>
      <c r="C6" s="155"/>
      <c r="D6" s="154"/>
      <c r="E6" s="45"/>
      <c r="F6" s="156" t="s">
        <v>196</v>
      </c>
      <c r="G6" s="157"/>
      <c r="H6" s="157"/>
      <c r="I6" s="158"/>
      <c r="J6" s="155"/>
      <c r="K6" s="45"/>
      <c r="L6" s="45"/>
      <c r="M6" s="45"/>
      <c r="N6" s="45"/>
      <c r="O6" s="45"/>
      <c r="P6" s="45"/>
      <c r="Q6" s="45"/>
    </row>
    <row r="7" spans="1:17" ht="16.5" customHeight="1" x14ac:dyDescent="0.15">
      <c r="A7" s="407">
        <v>1</v>
      </c>
      <c r="B7" s="407" t="s">
        <v>270</v>
      </c>
      <c r="C7" s="408"/>
      <c r="D7" s="408"/>
      <c r="E7" s="408"/>
      <c r="F7" s="412" t="s">
        <v>86</v>
      </c>
      <c r="G7" s="410"/>
      <c r="H7" s="407" t="s">
        <v>273</v>
      </c>
      <c r="I7" s="408"/>
      <c r="J7" s="408"/>
      <c r="K7" s="408"/>
      <c r="L7" s="410" t="s">
        <v>114</v>
      </c>
      <c r="M7" s="410"/>
      <c r="N7" s="47"/>
      <c r="O7" s="171"/>
      <c r="P7" s="47"/>
      <c r="Q7" s="47"/>
    </row>
    <row r="8" spans="1:17" ht="16.5" customHeight="1" x14ac:dyDescent="0.15">
      <c r="A8" s="407"/>
      <c r="B8" s="409"/>
      <c r="C8" s="409"/>
      <c r="D8" s="409"/>
      <c r="E8" s="409"/>
      <c r="F8" s="410"/>
      <c r="G8" s="410"/>
      <c r="H8" s="409"/>
      <c r="I8" s="409"/>
      <c r="J8" s="409"/>
      <c r="K8" s="409"/>
      <c r="L8" s="410"/>
      <c r="M8" s="410"/>
      <c r="N8" s="46"/>
      <c r="O8" s="46"/>
      <c r="P8" s="176"/>
      <c r="Q8" s="47"/>
    </row>
    <row r="9" spans="1:17" ht="19.5" customHeight="1" x14ac:dyDescent="0.15">
      <c r="A9" s="407">
        <v>2</v>
      </c>
      <c r="B9" s="407" t="s">
        <v>271</v>
      </c>
      <c r="C9" s="408"/>
      <c r="D9" s="408"/>
      <c r="E9" s="408"/>
      <c r="F9" s="410" t="s">
        <v>114</v>
      </c>
      <c r="G9" s="410"/>
      <c r="H9" s="407" t="s">
        <v>274</v>
      </c>
      <c r="I9" s="408"/>
      <c r="J9" s="408"/>
      <c r="K9" s="408"/>
      <c r="L9" s="412" t="s">
        <v>115</v>
      </c>
      <c r="M9" s="410"/>
      <c r="N9" s="143"/>
      <c r="O9" s="47"/>
      <c r="P9" s="173">
        <v>1</v>
      </c>
      <c r="Q9" s="452" t="s">
        <v>290</v>
      </c>
    </row>
    <row r="10" spans="1:17" ht="15.75" customHeight="1" x14ac:dyDescent="0.15">
      <c r="A10" s="407"/>
      <c r="B10" s="409"/>
      <c r="C10" s="409"/>
      <c r="D10" s="409"/>
      <c r="E10" s="409"/>
      <c r="F10" s="410"/>
      <c r="G10" s="410"/>
      <c r="H10" s="409"/>
      <c r="I10" s="409"/>
      <c r="J10" s="409"/>
      <c r="K10" s="409"/>
      <c r="L10" s="410"/>
      <c r="M10" s="410"/>
      <c r="N10" s="47"/>
      <c r="O10" s="173">
        <v>3</v>
      </c>
      <c r="P10" s="203">
        <v>6</v>
      </c>
      <c r="Q10" s="453"/>
    </row>
    <row r="11" spans="1:17" ht="16.5" customHeight="1" x14ac:dyDescent="0.15">
      <c r="A11" s="407">
        <v>3</v>
      </c>
      <c r="B11" s="407" t="s">
        <v>272</v>
      </c>
      <c r="C11" s="408"/>
      <c r="D11" s="408"/>
      <c r="E11" s="408"/>
      <c r="F11" s="410" t="s">
        <v>87</v>
      </c>
      <c r="G11" s="410"/>
      <c r="H11" s="407" t="s">
        <v>275</v>
      </c>
      <c r="I11" s="408"/>
      <c r="J11" s="408"/>
      <c r="K11" s="408"/>
      <c r="L11" s="410" t="s">
        <v>87</v>
      </c>
      <c r="M11" s="410"/>
      <c r="N11" s="187"/>
      <c r="O11" s="232">
        <v>6</v>
      </c>
      <c r="P11" s="47"/>
      <c r="Q11" s="47"/>
    </row>
    <row r="12" spans="1:17" ht="13.5" customHeight="1" x14ac:dyDescent="0.15">
      <c r="A12" s="407"/>
      <c r="B12" s="409"/>
      <c r="C12" s="409"/>
      <c r="D12" s="409"/>
      <c r="E12" s="409"/>
      <c r="F12" s="410"/>
      <c r="G12" s="410"/>
      <c r="H12" s="409"/>
      <c r="I12" s="409"/>
      <c r="J12" s="409"/>
      <c r="K12" s="409"/>
      <c r="L12" s="410"/>
      <c r="M12" s="410"/>
      <c r="N12" s="226"/>
      <c r="O12" s="84"/>
      <c r="P12" s="47"/>
      <c r="Q12" s="47"/>
    </row>
    <row r="13" spans="1:17" ht="13.5" customHeight="1" x14ac:dyDescent="0.15">
      <c r="A13" s="138"/>
      <c r="B13" s="134"/>
      <c r="C13" s="134"/>
      <c r="D13" s="134"/>
      <c r="E13" s="134"/>
      <c r="F13" s="137"/>
      <c r="G13" s="137"/>
      <c r="H13" s="134"/>
      <c r="I13" s="134"/>
      <c r="J13" s="134"/>
      <c r="K13" s="134"/>
      <c r="L13" s="137"/>
      <c r="M13" s="137"/>
      <c r="N13" s="47"/>
      <c r="O13" s="84"/>
      <c r="P13" s="47"/>
      <c r="Q13" s="47"/>
    </row>
    <row r="14" spans="1:17" ht="13.5" customHeight="1" x14ac:dyDescent="0.15">
      <c r="A14" s="138"/>
      <c r="B14" s="134"/>
      <c r="C14" s="134"/>
      <c r="D14" s="134"/>
      <c r="E14" s="134"/>
      <c r="F14" s="137"/>
      <c r="G14" s="137"/>
      <c r="H14" s="134"/>
      <c r="I14" s="134"/>
      <c r="J14" s="134"/>
      <c r="K14" s="134"/>
      <c r="L14" s="137"/>
      <c r="M14" s="137"/>
      <c r="N14" s="47"/>
      <c r="O14" s="84"/>
      <c r="P14" s="47"/>
      <c r="Q14" s="47"/>
    </row>
    <row r="15" spans="1:17" ht="25.5" customHeight="1" x14ac:dyDescent="0.2">
      <c r="O15" s="83"/>
    </row>
    <row r="16" spans="1:17" ht="30" customHeight="1" x14ac:dyDescent="0.15">
      <c r="A16" s="50"/>
      <c r="B16" s="155" t="s">
        <v>195</v>
      </c>
      <c r="C16" s="155"/>
      <c r="D16" s="154"/>
      <c r="E16" s="45"/>
      <c r="F16" s="156" t="s">
        <v>197</v>
      </c>
      <c r="G16" s="157"/>
      <c r="H16" s="157"/>
      <c r="I16" s="158"/>
      <c r="J16" s="45"/>
      <c r="K16" s="45"/>
      <c r="L16" s="45"/>
      <c r="M16" s="45"/>
      <c r="N16" s="45"/>
      <c r="O16" s="82"/>
      <c r="P16" s="45"/>
      <c r="Q16" s="45"/>
    </row>
    <row r="17" spans="1:18" ht="13.5" customHeight="1" x14ac:dyDescent="0.15">
      <c r="A17" s="407">
        <v>1</v>
      </c>
      <c r="B17" s="407" t="s">
        <v>276</v>
      </c>
      <c r="C17" s="408"/>
      <c r="D17" s="408"/>
      <c r="E17" s="408"/>
      <c r="F17" s="410" t="s">
        <v>118</v>
      </c>
      <c r="G17" s="410"/>
      <c r="H17" s="407" t="s">
        <v>279</v>
      </c>
      <c r="I17" s="408"/>
      <c r="J17" s="408"/>
      <c r="K17" s="408"/>
      <c r="L17" s="412" t="s">
        <v>86</v>
      </c>
      <c r="M17" s="410"/>
      <c r="N17" s="47"/>
      <c r="O17" s="171"/>
      <c r="P17" s="47"/>
      <c r="Q17" s="47"/>
      <c r="R17" s="44"/>
    </row>
    <row r="18" spans="1:18" ht="16.5" customHeight="1" x14ac:dyDescent="0.15">
      <c r="A18" s="407"/>
      <c r="B18" s="409"/>
      <c r="C18" s="409"/>
      <c r="D18" s="409"/>
      <c r="E18" s="409"/>
      <c r="F18" s="410"/>
      <c r="G18" s="410"/>
      <c r="H18" s="409"/>
      <c r="I18" s="409"/>
      <c r="J18" s="409"/>
      <c r="K18" s="409"/>
      <c r="L18" s="410"/>
      <c r="M18" s="410"/>
      <c r="N18" s="46"/>
      <c r="O18" s="46"/>
      <c r="P18" s="176"/>
      <c r="Q18" s="47"/>
      <c r="R18" s="44"/>
    </row>
    <row r="19" spans="1:18" ht="15.75" customHeight="1" x14ac:dyDescent="0.15">
      <c r="A19" s="407">
        <v>2</v>
      </c>
      <c r="B19" s="407" t="s">
        <v>277</v>
      </c>
      <c r="C19" s="408"/>
      <c r="D19" s="408"/>
      <c r="E19" s="408"/>
      <c r="F19" s="410" t="s">
        <v>114</v>
      </c>
      <c r="G19" s="410"/>
      <c r="H19" s="407" t="s">
        <v>280</v>
      </c>
      <c r="I19" s="408"/>
      <c r="J19" s="408"/>
      <c r="K19" s="408"/>
      <c r="L19" s="410" t="s">
        <v>114</v>
      </c>
      <c r="M19" s="410"/>
      <c r="N19" s="143"/>
      <c r="O19" s="47"/>
      <c r="P19" s="173">
        <v>3</v>
      </c>
      <c r="Q19" s="449" t="s">
        <v>320</v>
      </c>
      <c r="R19" s="44"/>
    </row>
    <row r="20" spans="1:18" ht="16.5" customHeight="1" x14ac:dyDescent="0.15">
      <c r="A20" s="407"/>
      <c r="B20" s="409"/>
      <c r="C20" s="409"/>
      <c r="D20" s="409"/>
      <c r="E20" s="409"/>
      <c r="F20" s="410"/>
      <c r="G20" s="410"/>
      <c r="H20" s="409"/>
      <c r="I20" s="409"/>
      <c r="J20" s="409"/>
      <c r="K20" s="409"/>
      <c r="L20" s="410"/>
      <c r="M20" s="410"/>
      <c r="N20" s="47"/>
      <c r="O20" s="173">
        <v>1</v>
      </c>
      <c r="P20" s="203">
        <v>4</v>
      </c>
      <c r="Q20" s="454"/>
      <c r="R20" s="44"/>
    </row>
    <row r="21" spans="1:18" ht="15.75" customHeight="1" x14ac:dyDescent="0.15">
      <c r="A21" s="407">
        <v>3</v>
      </c>
      <c r="B21" s="407" t="s">
        <v>278</v>
      </c>
      <c r="C21" s="408"/>
      <c r="D21" s="408"/>
      <c r="E21" s="408"/>
      <c r="F21" s="410" t="s">
        <v>114</v>
      </c>
      <c r="G21" s="410"/>
      <c r="H21" s="407" t="s">
        <v>281</v>
      </c>
      <c r="I21" s="408"/>
      <c r="J21" s="408"/>
      <c r="K21" s="408"/>
      <c r="L21" s="410" t="s">
        <v>114</v>
      </c>
      <c r="M21" s="410"/>
      <c r="N21" s="187"/>
      <c r="O21" s="227">
        <v>4</v>
      </c>
      <c r="P21" s="47"/>
      <c r="Q21" s="47"/>
      <c r="R21" s="44"/>
    </row>
    <row r="22" spans="1:18" ht="13.5" customHeight="1" x14ac:dyDescent="0.15">
      <c r="A22" s="407"/>
      <c r="B22" s="409"/>
      <c r="C22" s="409"/>
      <c r="D22" s="409"/>
      <c r="E22" s="409"/>
      <c r="F22" s="410"/>
      <c r="G22" s="410"/>
      <c r="H22" s="409"/>
      <c r="I22" s="409"/>
      <c r="J22" s="409"/>
      <c r="K22" s="409"/>
      <c r="L22" s="410"/>
      <c r="M22" s="410"/>
      <c r="N22" s="226"/>
      <c r="O22" s="84"/>
      <c r="P22" s="47"/>
      <c r="Q22" s="47"/>
      <c r="R22" s="44"/>
    </row>
    <row r="23" spans="1:18" ht="13.5" customHeight="1" x14ac:dyDescent="0.15">
      <c r="A23" s="138"/>
      <c r="B23" s="134"/>
      <c r="C23" s="134"/>
      <c r="D23" s="134"/>
      <c r="E23" s="134"/>
      <c r="F23" s="137"/>
      <c r="G23" s="137"/>
      <c r="H23" s="135"/>
      <c r="I23" s="135"/>
      <c r="J23" s="135"/>
      <c r="K23" s="135"/>
      <c r="L23" s="137"/>
      <c r="M23" s="137"/>
      <c r="N23" s="45"/>
      <c r="O23" s="84"/>
      <c r="P23" s="47"/>
      <c r="Q23" s="47"/>
      <c r="R23" s="44"/>
    </row>
    <row r="24" spans="1:18" ht="13.5" customHeight="1" x14ac:dyDescent="0.15">
      <c r="A24" s="138"/>
      <c r="B24" s="134"/>
      <c r="C24" s="134"/>
      <c r="D24" s="134"/>
      <c r="E24" s="134"/>
      <c r="F24" s="137"/>
      <c r="G24" s="137"/>
      <c r="H24" s="135"/>
      <c r="I24" s="135"/>
      <c r="J24" s="135"/>
      <c r="K24" s="135"/>
      <c r="L24" s="137"/>
      <c r="M24" s="137"/>
      <c r="N24" s="45"/>
      <c r="O24" s="84"/>
      <c r="P24" s="47"/>
      <c r="Q24" s="47"/>
      <c r="R24" s="44"/>
    </row>
    <row r="25" spans="1:18" ht="27" customHeight="1" x14ac:dyDescent="0.2">
      <c r="O25" s="83"/>
    </row>
    <row r="26" spans="1:18" ht="28.5" customHeight="1" x14ac:dyDescent="0.15">
      <c r="A26" s="50"/>
      <c r="B26" s="155" t="s">
        <v>195</v>
      </c>
      <c r="C26" s="155"/>
      <c r="D26" s="154"/>
      <c r="E26" s="45"/>
      <c r="F26" s="451" t="s">
        <v>193</v>
      </c>
      <c r="G26" s="436"/>
      <c r="H26" s="436"/>
      <c r="I26" s="436"/>
      <c r="J26" s="437"/>
      <c r="K26" s="45"/>
      <c r="L26" s="45"/>
      <c r="M26" s="45"/>
      <c r="N26" s="45"/>
      <c r="O26" s="82"/>
      <c r="P26" s="45"/>
      <c r="Q26" s="45"/>
    </row>
    <row r="27" spans="1:18" ht="13.5" customHeight="1" x14ac:dyDescent="0.15">
      <c r="A27" s="407">
        <v>1</v>
      </c>
      <c r="B27" s="407" t="s">
        <v>282</v>
      </c>
      <c r="C27" s="408"/>
      <c r="D27" s="408"/>
      <c r="E27" s="408"/>
      <c r="F27" s="410" t="s">
        <v>87</v>
      </c>
      <c r="G27" s="410"/>
      <c r="H27" s="407" t="s">
        <v>286</v>
      </c>
      <c r="I27" s="408"/>
      <c r="J27" s="408"/>
      <c r="K27" s="408"/>
      <c r="L27" s="410" t="s">
        <v>87</v>
      </c>
      <c r="M27" s="410"/>
      <c r="N27" s="45"/>
      <c r="O27" s="84"/>
      <c r="P27" s="47"/>
    </row>
    <row r="28" spans="1:18" ht="17.25" customHeight="1" x14ac:dyDescent="0.15">
      <c r="A28" s="407"/>
      <c r="B28" s="409"/>
      <c r="C28" s="409"/>
      <c r="D28" s="409"/>
      <c r="E28" s="409"/>
      <c r="F28" s="410"/>
      <c r="G28" s="410"/>
      <c r="H28" s="409"/>
      <c r="I28" s="409"/>
      <c r="J28" s="409"/>
      <c r="K28" s="409"/>
      <c r="L28" s="410"/>
      <c r="M28" s="410"/>
      <c r="N28" s="46"/>
      <c r="O28" s="173">
        <v>2</v>
      </c>
      <c r="P28" s="47"/>
    </row>
    <row r="29" spans="1:18" ht="15" customHeight="1" x14ac:dyDescent="0.15">
      <c r="A29" s="407">
        <v>2</v>
      </c>
      <c r="B29" s="407" t="s">
        <v>283</v>
      </c>
      <c r="C29" s="408"/>
      <c r="D29" s="408"/>
      <c r="E29" s="408"/>
      <c r="F29" s="410" t="s">
        <v>87</v>
      </c>
      <c r="G29" s="410"/>
      <c r="H29" s="407" t="s">
        <v>287</v>
      </c>
      <c r="I29" s="408"/>
      <c r="J29" s="408"/>
      <c r="K29" s="408"/>
      <c r="L29" s="410" t="s">
        <v>87</v>
      </c>
      <c r="M29" s="410"/>
      <c r="N29" s="116"/>
      <c r="O29" s="227">
        <v>4</v>
      </c>
      <c r="P29" s="172"/>
    </row>
    <row r="30" spans="1:18" ht="16.5" customHeight="1" x14ac:dyDescent="0.15">
      <c r="A30" s="407"/>
      <c r="B30" s="409"/>
      <c r="C30" s="409"/>
      <c r="D30" s="409"/>
      <c r="E30" s="409"/>
      <c r="F30" s="410"/>
      <c r="G30" s="410"/>
      <c r="H30" s="409"/>
      <c r="I30" s="409"/>
      <c r="J30" s="409"/>
      <c r="K30" s="409"/>
      <c r="L30" s="410"/>
      <c r="M30" s="410"/>
      <c r="N30" s="219"/>
      <c r="O30" s="47"/>
      <c r="P30" s="230">
        <v>4</v>
      </c>
      <c r="Q30" s="449" t="s">
        <v>321</v>
      </c>
    </row>
    <row r="31" spans="1:18" ht="16.5" customHeight="1" x14ac:dyDescent="0.2">
      <c r="A31" s="407">
        <v>3</v>
      </c>
      <c r="B31" s="407" t="s">
        <v>284</v>
      </c>
      <c r="C31" s="408"/>
      <c r="D31" s="408"/>
      <c r="E31" s="408"/>
      <c r="F31" s="410" t="s">
        <v>87</v>
      </c>
      <c r="G31" s="410"/>
      <c r="H31" s="420" t="s">
        <v>288</v>
      </c>
      <c r="I31" s="421"/>
      <c r="J31" s="421"/>
      <c r="K31" s="421"/>
      <c r="L31" s="410" t="s">
        <v>87</v>
      </c>
      <c r="M31" s="410"/>
      <c r="N31" s="44"/>
      <c r="O31" s="44"/>
      <c r="P31" s="231">
        <v>1</v>
      </c>
      <c r="Q31" s="450"/>
    </row>
    <row r="32" spans="1:18" ht="16.5" customHeight="1" x14ac:dyDescent="0.2">
      <c r="A32" s="407"/>
      <c r="B32" s="409"/>
      <c r="C32" s="409"/>
      <c r="D32" s="409"/>
      <c r="E32" s="409"/>
      <c r="F32" s="410"/>
      <c r="G32" s="410"/>
      <c r="H32" s="409"/>
      <c r="I32" s="409"/>
      <c r="J32" s="409"/>
      <c r="K32" s="409"/>
      <c r="L32" s="410"/>
      <c r="M32" s="410"/>
      <c r="N32" s="228"/>
      <c r="O32" s="229">
        <v>4</v>
      </c>
      <c r="P32" s="160"/>
    </row>
    <row r="33" spans="1:15" ht="16.5" customHeight="1" x14ac:dyDescent="0.2">
      <c r="A33" s="407">
        <v>4</v>
      </c>
      <c r="B33" s="407" t="s">
        <v>285</v>
      </c>
      <c r="C33" s="408"/>
      <c r="D33" s="408"/>
      <c r="E33" s="408"/>
      <c r="F33" s="410" t="s">
        <v>116</v>
      </c>
      <c r="G33" s="410"/>
      <c r="H33" s="407" t="s">
        <v>289</v>
      </c>
      <c r="I33" s="408"/>
      <c r="J33" s="408"/>
      <c r="K33" s="408"/>
      <c r="L33" s="410" t="s">
        <v>116</v>
      </c>
      <c r="M33" s="410"/>
      <c r="N33" s="159"/>
      <c r="O33" s="225">
        <v>2</v>
      </c>
    </row>
    <row r="34" spans="1:15" ht="17.25" customHeight="1" x14ac:dyDescent="0.15">
      <c r="A34" s="407"/>
      <c r="B34" s="409"/>
      <c r="C34" s="409"/>
      <c r="D34" s="409"/>
      <c r="E34" s="409"/>
      <c r="F34" s="410"/>
      <c r="G34" s="410"/>
      <c r="H34" s="409"/>
      <c r="I34" s="409"/>
      <c r="J34" s="409"/>
      <c r="K34" s="409"/>
      <c r="L34" s="410"/>
      <c r="M34" s="410"/>
    </row>
  </sheetData>
  <mergeCells count="56">
    <mergeCell ref="F19:G20"/>
    <mergeCell ref="H19:K20"/>
    <mergeCell ref="L19:M20"/>
    <mergeCell ref="A17:A18"/>
    <mergeCell ref="B17:E18"/>
    <mergeCell ref="F17:G18"/>
    <mergeCell ref="H17:K18"/>
    <mergeCell ref="L17:M18"/>
    <mergeCell ref="F7:G8"/>
    <mergeCell ref="H7:K8"/>
    <mergeCell ref="L7:M8"/>
    <mergeCell ref="A2:Q2"/>
    <mergeCell ref="A29:A30"/>
    <mergeCell ref="B29:E30"/>
    <mergeCell ref="F29:G30"/>
    <mergeCell ref="H29:K30"/>
    <mergeCell ref="L29:M30"/>
    <mergeCell ref="A27:A28"/>
    <mergeCell ref="B27:E28"/>
    <mergeCell ref="F27:G28"/>
    <mergeCell ref="H27:K28"/>
    <mergeCell ref="L27:M28"/>
    <mergeCell ref="A19:A20"/>
    <mergeCell ref="B19:E20"/>
    <mergeCell ref="F21:G22"/>
    <mergeCell ref="H21:K22"/>
    <mergeCell ref="L21:M22"/>
    <mergeCell ref="C4:M4"/>
    <mergeCell ref="A11:A12"/>
    <mergeCell ref="B11:E12"/>
    <mergeCell ref="F11:G12"/>
    <mergeCell ref="H11:K12"/>
    <mergeCell ref="L11:M12"/>
    <mergeCell ref="A9:A10"/>
    <mergeCell ref="B9:E10"/>
    <mergeCell ref="F9:G10"/>
    <mergeCell ref="H9:K10"/>
    <mergeCell ref="L9:M10"/>
    <mergeCell ref="A7:A8"/>
    <mergeCell ref="B7:E8"/>
    <mergeCell ref="Q30:Q31"/>
    <mergeCell ref="F26:J26"/>
    <mergeCell ref="Q9:Q10"/>
    <mergeCell ref="Q19:Q20"/>
    <mergeCell ref="A33:A34"/>
    <mergeCell ref="B33:E34"/>
    <mergeCell ref="F33:G34"/>
    <mergeCell ref="H33:K34"/>
    <mergeCell ref="L33:M34"/>
    <mergeCell ref="A31:A32"/>
    <mergeCell ref="B31:E32"/>
    <mergeCell ref="F31:G32"/>
    <mergeCell ref="H31:K32"/>
    <mergeCell ref="L31:M32"/>
    <mergeCell ref="A21:A22"/>
    <mergeCell ref="B21:E22"/>
  </mergeCells>
  <phoneticPr fontId="10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 fitToPage="1"/>
  </sheetPr>
  <dimension ref="A1:AM20"/>
  <sheetViews>
    <sheetView showGridLines="0" defaultGridColor="0" colorId="8" zoomScale="75" zoomScaleNormal="75" zoomScaleSheetLayoutView="100" workbookViewId="0">
      <selection sqref="A1:AM20"/>
    </sheetView>
  </sheetViews>
  <sheetFormatPr defaultRowHeight="13.5" x14ac:dyDescent="0.15"/>
  <cols>
    <col min="1" max="1" width="3.7109375" style="4" customWidth="1"/>
    <col min="2" max="2" width="14.5703125" style="1" customWidth="1"/>
    <col min="3" max="3" width="2.140625" style="1" customWidth="1"/>
    <col min="4" max="4" width="13.7109375" style="3" customWidth="1"/>
    <col min="5" max="5" width="1.7109375" style="6" customWidth="1"/>
    <col min="6" max="8" width="3.7109375" style="1" customWidth="1"/>
    <col min="9" max="10" width="3.7109375" style="5" customWidth="1"/>
    <col min="11" max="18" width="3.7109375" style="1" customWidth="1"/>
    <col min="19" max="19" width="3.7109375" style="4" customWidth="1"/>
    <col min="20" max="21" width="3.7109375" style="1" customWidth="1"/>
    <col min="22" max="24" width="3.7109375" style="3" customWidth="1"/>
    <col min="25" max="25" width="3.7109375" style="2" customWidth="1"/>
    <col min="26" max="42" width="3.7109375" style="1" customWidth="1"/>
    <col min="43" max="16384" width="9.140625" style="1"/>
  </cols>
  <sheetData>
    <row r="1" spans="1:39" s="7" customFormat="1" ht="17.25" x14ac:dyDescent="0.15">
      <c r="A1" s="492" t="s">
        <v>12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492"/>
      <c r="AG1" s="492"/>
      <c r="AH1" s="492"/>
      <c r="AI1" s="492"/>
      <c r="AJ1" s="492"/>
      <c r="AK1" s="492"/>
      <c r="AL1" s="492"/>
      <c r="AM1" s="492"/>
    </row>
    <row r="2" spans="1:39" s="7" customFormat="1" ht="6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8"/>
    </row>
    <row r="3" spans="1:39" s="7" customFormat="1" ht="12" customHeight="1" x14ac:dyDescent="0.15">
      <c r="A3" s="493"/>
      <c r="B3" s="495"/>
      <c r="C3" s="502"/>
      <c r="D3" s="503"/>
      <c r="E3" s="504"/>
      <c r="F3" s="508" t="s">
        <v>10</v>
      </c>
      <c r="G3" s="509"/>
      <c r="H3" s="509"/>
      <c r="I3" s="509"/>
      <c r="J3" s="509"/>
      <c r="K3" s="510"/>
      <c r="L3" s="508" t="s">
        <v>8</v>
      </c>
      <c r="M3" s="509"/>
      <c r="N3" s="509"/>
      <c r="O3" s="509"/>
      <c r="P3" s="509"/>
      <c r="Q3" s="510"/>
      <c r="R3" s="508" t="s">
        <v>3</v>
      </c>
      <c r="S3" s="509"/>
      <c r="T3" s="509"/>
      <c r="U3" s="509"/>
      <c r="V3" s="509"/>
      <c r="W3" s="510"/>
      <c r="X3" s="508" t="s">
        <v>6</v>
      </c>
      <c r="Y3" s="509"/>
      <c r="Z3" s="509"/>
      <c r="AA3" s="509"/>
      <c r="AB3" s="509"/>
      <c r="AC3" s="510"/>
      <c r="AD3" s="493" t="s">
        <v>15</v>
      </c>
      <c r="AE3" s="494"/>
      <c r="AF3" s="494"/>
      <c r="AG3" s="494"/>
      <c r="AH3" s="495"/>
      <c r="AI3" s="493" t="s">
        <v>16</v>
      </c>
      <c r="AJ3" s="494"/>
      <c r="AK3" s="494"/>
      <c r="AL3" s="494"/>
      <c r="AM3" s="495"/>
    </row>
    <row r="4" spans="1:39" s="7" customFormat="1" ht="12" customHeight="1" x14ac:dyDescent="0.15">
      <c r="A4" s="496"/>
      <c r="B4" s="498"/>
      <c r="C4" s="505"/>
      <c r="D4" s="506"/>
      <c r="E4" s="507"/>
      <c r="F4" s="499" t="s">
        <v>11</v>
      </c>
      <c r="G4" s="500"/>
      <c r="H4" s="500"/>
      <c r="I4" s="500"/>
      <c r="J4" s="500"/>
      <c r="K4" s="501"/>
      <c r="L4" s="499" t="s">
        <v>9</v>
      </c>
      <c r="M4" s="500"/>
      <c r="N4" s="500"/>
      <c r="O4" s="500"/>
      <c r="P4" s="500"/>
      <c r="Q4" s="501"/>
      <c r="R4" s="499" t="s">
        <v>4</v>
      </c>
      <c r="S4" s="500"/>
      <c r="T4" s="500"/>
      <c r="U4" s="500"/>
      <c r="V4" s="500"/>
      <c r="W4" s="501"/>
      <c r="X4" s="499" t="s">
        <v>7</v>
      </c>
      <c r="Y4" s="500"/>
      <c r="Z4" s="500"/>
      <c r="AA4" s="500"/>
      <c r="AB4" s="500"/>
      <c r="AC4" s="501"/>
      <c r="AD4" s="496"/>
      <c r="AE4" s="497"/>
      <c r="AF4" s="497"/>
      <c r="AG4" s="497"/>
      <c r="AH4" s="498"/>
      <c r="AI4" s="496"/>
      <c r="AJ4" s="497"/>
      <c r="AK4" s="497"/>
      <c r="AL4" s="497"/>
      <c r="AM4" s="498"/>
    </row>
    <row r="5" spans="1:39" s="7" customFormat="1" ht="12" customHeight="1" x14ac:dyDescent="0.15">
      <c r="A5" s="485">
        <v>1</v>
      </c>
      <c r="B5" s="488" t="s">
        <v>10</v>
      </c>
      <c r="C5" s="489" t="s">
        <v>14</v>
      </c>
      <c r="D5" s="490" t="s">
        <v>1</v>
      </c>
      <c r="E5" s="474" t="s">
        <v>13</v>
      </c>
      <c r="F5" s="476"/>
      <c r="G5" s="477"/>
      <c r="H5" s="477"/>
      <c r="I5" s="477"/>
      <c r="J5" s="477"/>
      <c r="K5" s="478"/>
      <c r="L5" s="475" t="s">
        <v>21</v>
      </c>
      <c r="M5" s="458"/>
      <c r="N5" s="458"/>
      <c r="O5" s="458"/>
      <c r="P5" s="458"/>
      <c r="Q5" s="459"/>
      <c r="R5" s="475" t="s">
        <v>23</v>
      </c>
      <c r="S5" s="458"/>
      <c r="T5" s="458"/>
      <c r="U5" s="458"/>
      <c r="V5" s="458"/>
      <c r="W5" s="459"/>
      <c r="X5" s="475" t="s">
        <v>25</v>
      </c>
      <c r="Y5" s="458"/>
      <c r="Z5" s="458"/>
      <c r="AA5" s="458"/>
      <c r="AB5" s="458"/>
      <c r="AC5" s="459"/>
      <c r="AD5" s="475" t="s">
        <v>26</v>
      </c>
      <c r="AE5" s="458"/>
      <c r="AF5" s="458"/>
      <c r="AG5" s="458"/>
      <c r="AH5" s="459"/>
      <c r="AI5" s="457">
        <v>1</v>
      </c>
      <c r="AJ5" s="458"/>
      <c r="AK5" s="458"/>
      <c r="AL5" s="458"/>
      <c r="AM5" s="459"/>
    </row>
    <row r="6" spans="1:39" s="7" customFormat="1" ht="12" customHeight="1" x14ac:dyDescent="0.15">
      <c r="A6" s="486"/>
      <c r="B6" s="466"/>
      <c r="C6" s="468"/>
      <c r="D6" s="470"/>
      <c r="E6" s="472"/>
      <c r="F6" s="479"/>
      <c r="G6" s="480"/>
      <c r="H6" s="480"/>
      <c r="I6" s="480"/>
      <c r="J6" s="480"/>
      <c r="K6" s="481"/>
      <c r="L6" s="460"/>
      <c r="M6" s="461"/>
      <c r="N6" s="461"/>
      <c r="O6" s="461"/>
      <c r="P6" s="461"/>
      <c r="Q6" s="462"/>
      <c r="R6" s="460"/>
      <c r="S6" s="461"/>
      <c r="T6" s="461"/>
      <c r="U6" s="461"/>
      <c r="V6" s="461"/>
      <c r="W6" s="462"/>
      <c r="X6" s="460"/>
      <c r="Y6" s="461"/>
      <c r="Z6" s="461"/>
      <c r="AA6" s="461"/>
      <c r="AB6" s="461"/>
      <c r="AC6" s="462"/>
      <c r="AD6" s="460"/>
      <c r="AE6" s="461"/>
      <c r="AF6" s="461"/>
      <c r="AG6" s="461"/>
      <c r="AH6" s="462"/>
      <c r="AI6" s="460"/>
      <c r="AJ6" s="461"/>
      <c r="AK6" s="461"/>
      <c r="AL6" s="461"/>
      <c r="AM6" s="462"/>
    </row>
    <row r="7" spans="1:39" s="7" customFormat="1" ht="12" customHeight="1" x14ac:dyDescent="0.15">
      <c r="A7" s="486"/>
      <c r="B7" s="466" t="s">
        <v>11</v>
      </c>
      <c r="C7" s="468" t="s">
        <v>14</v>
      </c>
      <c r="D7" s="470" t="s">
        <v>5</v>
      </c>
      <c r="E7" s="472" t="s">
        <v>13</v>
      </c>
      <c r="F7" s="479"/>
      <c r="G7" s="480"/>
      <c r="H7" s="480"/>
      <c r="I7" s="480"/>
      <c r="J7" s="480"/>
      <c r="K7" s="481"/>
      <c r="L7" s="460"/>
      <c r="M7" s="461"/>
      <c r="N7" s="461"/>
      <c r="O7" s="461"/>
      <c r="P7" s="461"/>
      <c r="Q7" s="462"/>
      <c r="R7" s="460"/>
      <c r="S7" s="461"/>
      <c r="T7" s="461"/>
      <c r="U7" s="461"/>
      <c r="V7" s="461"/>
      <c r="W7" s="462"/>
      <c r="X7" s="460"/>
      <c r="Y7" s="461"/>
      <c r="Z7" s="461"/>
      <c r="AA7" s="461"/>
      <c r="AB7" s="461"/>
      <c r="AC7" s="462"/>
      <c r="AD7" s="460"/>
      <c r="AE7" s="461"/>
      <c r="AF7" s="461"/>
      <c r="AG7" s="461"/>
      <c r="AH7" s="462"/>
      <c r="AI7" s="460"/>
      <c r="AJ7" s="461"/>
      <c r="AK7" s="461"/>
      <c r="AL7" s="461"/>
      <c r="AM7" s="462"/>
    </row>
    <row r="8" spans="1:39" s="7" customFormat="1" ht="12" customHeight="1" x14ac:dyDescent="0.15">
      <c r="A8" s="487"/>
      <c r="B8" s="467"/>
      <c r="C8" s="469"/>
      <c r="D8" s="471"/>
      <c r="E8" s="473"/>
      <c r="F8" s="482"/>
      <c r="G8" s="483"/>
      <c r="H8" s="483"/>
      <c r="I8" s="483"/>
      <c r="J8" s="483"/>
      <c r="K8" s="484"/>
      <c r="L8" s="463"/>
      <c r="M8" s="464"/>
      <c r="N8" s="464"/>
      <c r="O8" s="464"/>
      <c r="P8" s="464"/>
      <c r="Q8" s="465"/>
      <c r="R8" s="463"/>
      <c r="S8" s="464"/>
      <c r="T8" s="464"/>
      <c r="U8" s="464"/>
      <c r="V8" s="464"/>
      <c r="W8" s="465"/>
      <c r="X8" s="463"/>
      <c r="Y8" s="464"/>
      <c r="Z8" s="464"/>
      <c r="AA8" s="464"/>
      <c r="AB8" s="464"/>
      <c r="AC8" s="465"/>
      <c r="AD8" s="463"/>
      <c r="AE8" s="464"/>
      <c r="AF8" s="464"/>
      <c r="AG8" s="464"/>
      <c r="AH8" s="465"/>
      <c r="AI8" s="463"/>
      <c r="AJ8" s="464"/>
      <c r="AK8" s="464"/>
      <c r="AL8" s="464"/>
      <c r="AM8" s="465"/>
    </row>
    <row r="9" spans="1:39" s="7" customFormat="1" ht="12" customHeight="1" x14ac:dyDescent="0.15">
      <c r="A9" s="485">
        <v>2</v>
      </c>
      <c r="B9" s="488" t="s">
        <v>8</v>
      </c>
      <c r="C9" s="489" t="s">
        <v>14</v>
      </c>
      <c r="D9" s="490" t="s">
        <v>0</v>
      </c>
      <c r="E9" s="474" t="s">
        <v>13</v>
      </c>
      <c r="F9" s="491" t="s">
        <v>18</v>
      </c>
      <c r="G9" s="458"/>
      <c r="H9" s="458"/>
      <c r="I9" s="458"/>
      <c r="J9" s="458"/>
      <c r="K9" s="459"/>
      <c r="L9" s="476"/>
      <c r="M9" s="477"/>
      <c r="N9" s="477"/>
      <c r="O9" s="477"/>
      <c r="P9" s="477"/>
      <c r="Q9" s="478"/>
      <c r="R9" s="475" t="s">
        <v>24</v>
      </c>
      <c r="S9" s="458"/>
      <c r="T9" s="458"/>
      <c r="U9" s="458"/>
      <c r="V9" s="458"/>
      <c r="W9" s="459"/>
      <c r="X9" s="475" t="s">
        <v>31</v>
      </c>
      <c r="Y9" s="458"/>
      <c r="Z9" s="458"/>
      <c r="AA9" s="458"/>
      <c r="AB9" s="458"/>
      <c r="AC9" s="459"/>
      <c r="AD9" s="475" t="s">
        <v>27</v>
      </c>
      <c r="AE9" s="458"/>
      <c r="AF9" s="458"/>
      <c r="AG9" s="458"/>
      <c r="AH9" s="459"/>
      <c r="AI9" s="457">
        <v>3</v>
      </c>
      <c r="AJ9" s="458"/>
      <c r="AK9" s="458"/>
      <c r="AL9" s="458"/>
      <c r="AM9" s="459"/>
    </row>
    <row r="10" spans="1:39" s="7" customFormat="1" ht="12" customHeight="1" x14ac:dyDescent="0.15">
      <c r="A10" s="486"/>
      <c r="B10" s="466"/>
      <c r="C10" s="468"/>
      <c r="D10" s="470"/>
      <c r="E10" s="472"/>
      <c r="F10" s="460"/>
      <c r="G10" s="461"/>
      <c r="H10" s="461"/>
      <c r="I10" s="461"/>
      <c r="J10" s="461"/>
      <c r="K10" s="462"/>
      <c r="L10" s="479"/>
      <c r="M10" s="480"/>
      <c r="N10" s="480"/>
      <c r="O10" s="480"/>
      <c r="P10" s="480"/>
      <c r="Q10" s="481"/>
      <c r="R10" s="460"/>
      <c r="S10" s="461"/>
      <c r="T10" s="461"/>
      <c r="U10" s="461"/>
      <c r="V10" s="461"/>
      <c r="W10" s="462"/>
      <c r="X10" s="460"/>
      <c r="Y10" s="461"/>
      <c r="Z10" s="461"/>
      <c r="AA10" s="461"/>
      <c r="AB10" s="461"/>
      <c r="AC10" s="462"/>
      <c r="AD10" s="460"/>
      <c r="AE10" s="461"/>
      <c r="AF10" s="461"/>
      <c r="AG10" s="461"/>
      <c r="AH10" s="462"/>
      <c r="AI10" s="460"/>
      <c r="AJ10" s="461"/>
      <c r="AK10" s="461"/>
      <c r="AL10" s="461"/>
      <c r="AM10" s="462"/>
    </row>
    <row r="11" spans="1:39" s="7" customFormat="1" ht="12" customHeight="1" x14ac:dyDescent="0.15">
      <c r="A11" s="486"/>
      <c r="B11" s="466" t="s">
        <v>9</v>
      </c>
      <c r="C11" s="468" t="s">
        <v>14</v>
      </c>
      <c r="D11" s="470" t="s">
        <v>0</v>
      </c>
      <c r="E11" s="472" t="s">
        <v>13</v>
      </c>
      <c r="F11" s="460"/>
      <c r="G11" s="461"/>
      <c r="H11" s="461"/>
      <c r="I11" s="461"/>
      <c r="J11" s="461"/>
      <c r="K11" s="462"/>
      <c r="L11" s="479"/>
      <c r="M11" s="480"/>
      <c r="N11" s="480"/>
      <c r="O11" s="480"/>
      <c r="P11" s="480"/>
      <c r="Q11" s="481"/>
      <c r="R11" s="460"/>
      <c r="S11" s="461"/>
      <c r="T11" s="461"/>
      <c r="U11" s="461"/>
      <c r="V11" s="461"/>
      <c r="W11" s="462"/>
      <c r="X11" s="460"/>
      <c r="Y11" s="461"/>
      <c r="Z11" s="461"/>
      <c r="AA11" s="461"/>
      <c r="AB11" s="461"/>
      <c r="AC11" s="462"/>
      <c r="AD11" s="460"/>
      <c r="AE11" s="461"/>
      <c r="AF11" s="461"/>
      <c r="AG11" s="461"/>
      <c r="AH11" s="462"/>
      <c r="AI11" s="460"/>
      <c r="AJ11" s="461"/>
      <c r="AK11" s="461"/>
      <c r="AL11" s="461"/>
      <c r="AM11" s="462"/>
    </row>
    <row r="12" spans="1:39" s="7" customFormat="1" ht="12" customHeight="1" x14ac:dyDescent="0.15">
      <c r="A12" s="487"/>
      <c r="B12" s="467"/>
      <c r="C12" s="469"/>
      <c r="D12" s="471"/>
      <c r="E12" s="473"/>
      <c r="F12" s="463"/>
      <c r="G12" s="464"/>
      <c r="H12" s="464"/>
      <c r="I12" s="464"/>
      <c r="J12" s="464"/>
      <c r="K12" s="465"/>
      <c r="L12" s="482"/>
      <c r="M12" s="483"/>
      <c r="N12" s="483"/>
      <c r="O12" s="483"/>
      <c r="P12" s="483"/>
      <c r="Q12" s="484"/>
      <c r="R12" s="463"/>
      <c r="S12" s="464"/>
      <c r="T12" s="464"/>
      <c r="U12" s="464"/>
      <c r="V12" s="464"/>
      <c r="W12" s="465"/>
      <c r="X12" s="463"/>
      <c r="Y12" s="464"/>
      <c r="Z12" s="464"/>
      <c r="AA12" s="464"/>
      <c r="AB12" s="464"/>
      <c r="AC12" s="465"/>
      <c r="AD12" s="463"/>
      <c r="AE12" s="464"/>
      <c r="AF12" s="464"/>
      <c r="AG12" s="464"/>
      <c r="AH12" s="465"/>
      <c r="AI12" s="463"/>
      <c r="AJ12" s="464"/>
      <c r="AK12" s="464"/>
      <c r="AL12" s="464"/>
      <c r="AM12" s="465"/>
    </row>
    <row r="13" spans="1:39" s="7" customFormat="1" ht="12" customHeight="1" x14ac:dyDescent="0.15">
      <c r="A13" s="485">
        <v>3</v>
      </c>
      <c r="B13" s="488" t="s">
        <v>3</v>
      </c>
      <c r="C13" s="489" t="s">
        <v>14</v>
      </c>
      <c r="D13" s="490" t="s">
        <v>2</v>
      </c>
      <c r="E13" s="474" t="s">
        <v>13</v>
      </c>
      <c r="F13" s="475" t="s">
        <v>19</v>
      </c>
      <c r="G13" s="458"/>
      <c r="H13" s="458"/>
      <c r="I13" s="458"/>
      <c r="J13" s="458"/>
      <c r="K13" s="459"/>
      <c r="L13" s="475" t="s">
        <v>20</v>
      </c>
      <c r="M13" s="458"/>
      <c r="N13" s="458"/>
      <c r="O13" s="458"/>
      <c r="P13" s="458"/>
      <c r="Q13" s="459"/>
      <c r="R13" s="476"/>
      <c r="S13" s="477"/>
      <c r="T13" s="477"/>
      <c r="U13" s="477"/>
      <c r="V13" s="477"/>
      <c r="W13" s="478"/>
      <c r="X13" s="475" t="s">
        <v>19</v>
      </c>
      <c r="Y13" s="458"/>
      <c r="Z13" s="458"/>
      <c r="AA13" s="458"/>
      <c r="AB13" s="458"/>
      <c r="AC13" s="459"/>
      <c r="AD13" s="475" t="s">
        <v>28</v>
      </c>
      <c r="AE13" s="458"/>
      <c r="AF13" s="458"/>
      <c r="AG13" s="458"/>
      <c r="AH13" s="459"/>
      <c r="AI13" s="457">
        <v>4</v>
      </c>
      <c r="AJ13" s="458"/>
      <c r="AK13" s="458"/>
      <c r="AL13" s="458"/>
      <c r="AM13" s="459"/>
    </row>
    <row r="14" spans="1:39" s="7" customFormat="1" ht="12" customHeight="1" x14ac:dyDescent="0.15">
      <c r="A14" s="486"/>
      <c r="B14" s="466"/>
      <c r="C14" s="468"/>
      <c r="D14" s="470"/>
      <c r="E14" s="472"/>
      <c r="F14" s="460"/>
      <c r="G14" s="461"/>
      <c r="H14" s="461"/>
      <c r="I14" s="461"/>
      <c r="J14" s="461"/>
      <c r="K14" s="462"/>
      <c r="L14" s="460"/>
      <c r="M14" s="461"/>
      <c r="N14" s="461"/>
      <c r="O14" s="461"/>
      <c r="P14" s="461"/>
      <c r="Q14" s="462"/>
      <c r="R14" s="479"/>
      <c r="S14" s="480"/>
      <c r="T14" s="480"/>
      <c r="U14" s="480"/>
      <c r="V14" s="480"/>
      <c r="W14" s="481"/>
      <c r="X14" s="460"/>
      <c r="Y14" s="461"/>
      <c r="Z14" s="461"/>
      <c r="AA14" s="461"/>
      <c r="AB14" s="461"/>
      <c r="AC14" s="462"/>
      <c r="AD14" s="460"/>
      <c r="AE14" s="461"/>
      <c r="AF14" s="461"/>
      <c r="AG14" s="461"/>
      <c r="AH14" s="462"/>
      <c r="AI14" s="460"/>
      <c r="AJ14" s="461"/>
      <c r="AK14" s="461"/>
      <c r="AL14" s="461"/>
      <c r="AM14" s="462"/>
    </row>
    <row r="15" spans="1:39" s="7" customFormat="1" ht="12" customHeight="1" x14ac:dyDescent="0.15">
      <c r="A15" s="486"/>
      <c r="B15" s="466" t="s">
        <v>4</v>
      </c>
      <c r="C15" s="468" t="s">
        <v>14</v>
      </c>
      <c r="D15" s="470" t="s">
        <v>2</v>
      </c>
      <c r="E15" s="472" t="s">
        <v>13</v>
      </c>
      <c r="F15" s="460"/>
      <c r="G15" s="461"/>
      <c r="H15" s="461"/>
      <c r="I15" s="461"/>
      <c r="J15" s="461"/>
      <c r="K15" s="462"/>
      <c r="L15" s="460"/>
      <c r="M15" s="461"/>
      <c r="N15" s="461"/>
      <c r="O15" s="461"/>
      <c r="P15" s="461"/>
      <c r="Q15" s="462"/>
      <c r="R15" s="479"/>
      <c r="S15" s="480"/>
      <c r="T15" s="480"/>
      <c r="U15" s="480"/>
      <c r="V15" s="480"/>
      <c r="W15" s="481"/>
      <c r="X15" s="460"/>
      <c r="Y15" s="461"/>
      <c r="Z15" s="461"/>
      <c r="AA15" s="461"/>
      <c r="AB15" s="461"/>
      <c r="AC15" s="462"/>
      <c r="AD15" s="460"/>
      <c r="AE15" s="461"/>
      <c r="AF15" s="461"/>
      <c r="AG15" s="461"/>
      <c r="AH15" s="462"/>
      <c r="AI15" s="460"/>
      <c r="AJ15" s="461"/>
      <c r="AK15" s="461"/>
      <c r="AL15" s="461"/>
      <c r="AM15" s="462"/>
    </row>
    <row r="16" spans="1:39" s="7" customFormat="1" ht="12" customHeight="1" x14ac:dyDescent="0.15">
      <c r="A16" s="487"/>
      <c r="B16" s="467"/>
      <c r="C16" s="469"/>
      <c r="D16" s="471"/>
      <c r="E16" s="473"/>
      <c r="F16" s="463"/>
      <c r="G16" s="464"/>
      <c r="H16" s="464"/>
      <c r="I16" s="464"/>
      <c r="J16" s="464"/>
      <c r="K16" s="465"/>
      <c r="L16" s="463"/>
      <c r="M16" s="464"/>
      <c r="N16" s="464"/>
      <c r="O16" s="464"/>
      <c r="P16" s="464"/>
      <c r="Q16" s="465"/>
      <c r="R16" s="482"/>
      <c r="S16" s="483"/>
      <c r="T16" s="483"/>
      <c r="U16" s="483"/>
      <c r="V16" s="483"/>
      <c r="W16" s="484"/>
      <c r="X16" s="463"/>
      <c r="Y16" s="464"/>
      <c r="Z16" s="464"/>
      <c r="AA16" s="464"/>
      <c r="AB16" s="464"/>
      <c r="AC16" s="465"/>
      <c r="AD16" s="463"/>
      <c r="AE16" s="464"/>
      <c r="AF16" s="464"/>
      <c r="AG16" s="464"/>
      <c r="AH16" s="465"/>
      <c r="AI16" s="463"/>
      <c r="AJ16" s="464"/>
      <c r="AK16" s="464"/>
      <c r="AL16" s="464"/>
      <c r="AM16" s="465"/>
    </row>
    <row r="17" spans="1:39" ht="12" customHeight="1" x14ac:dyDescent="0.15">
      <c r="A17" s="485">
        <v>4</v>
      </c>
      <c r="B17" s="488" t="s">
        <v>17</v>
      </c>
      <c r="C17" s="489" t="s">
        <v>14</v>
      </c>
      <c r="D17" s="490" t="s">
        <v>5</v>
      </c>
      <c r="E17" s="474" t="s">
        <v>13</v>
      </c>
      <c r="F17" s="475" t="s">
        <v>30</v>
      </c>
      <c r="G17" s="458"/>
      <c r="H17" s="458"/>
      <c r="I17" s="458"/>
      <c r="J17" s="458"/>
      <c r="K17" s="459"/>
      <c r="L17" s="475" t="s">
        <v>22</v>
      </c>
      <c r="M17" s="458"/>
      <c r="N17" s="458"/>
      <c r="O17" s="458"/>
      <c r="P17" s="458"/>
      <c r="Q17" s="459"/>
      <c r="R17" s="475" t="s">
        <v>23</v>
      </c>
      <c r="S17" s="458"/>
      <c r="T17" s="458"/>
      <c r="U17" s="458"/>
      <c r="V17" s="458"/>
      <c r="W17" s="459"/>
      <c r="X17" s="476"/>
      <c r="Y17" s="477"/>
      <c r="Z17" s="477"/>
      <c r="AA17" s="477"/>
      <c r="AB17" s="477"/>
      <c r="AC17" s="478"/>
      <c r="AD17" s="475" t="s">
        <v>29</v>
      </c>
      <c r="AE17" s="458"/>
      <c r="AF17" s="458"/>
      <c r="AG17" s="458"/>
      <c r="AH17" s="459"/>
      <c r="AI17" s="457">
        <v>2</v>
      </c>
      <c r="AJ17" s="458"/>
      <c r="AK17" s="458"/>
      <c r="AL17" s="458"/>
      <c r="AM17" s="459"/>
    </row>
    <row r="18" spans="1:39" ht="12" customHeight="1" x14ac:dyDescent="0.15">
      <c r="A18" s="486"/>
      <c r="B18" s="466"/>
      <c r="C18" s="468"/>
      <c r="D18" s="470"/>
      <c r="E18" s="472"/>
      <c r="F18" s="460"/>
      <c r="G18" s="461"/>
      <c r="H18" s="461"/>
      <c r="I18" s="461"/>
      <c r="J18" s="461"/>
      <c r="K18" s="462"/>
      <c r="L18" s="460"/>
      <c r="M18" s="461"/>
      <c r="N18" s="461"/>
      <c r="O18" s="461"/>
      <c r="P18" s="461"/>
      <c r="Q18" s="462"/>
      <c r="R18" s="460"/>
      <c r="S18" s="461"/>
      <c r="T18" s="461"/>
      <c r="U18" s="461"/>
      <c r="V18" s="461"/>
      <c r="W18" s="462"/>
      <c r="X18" s="479"/>
      <c r="Y18" s="480"/>
      <c r="Z18" s="480"/>
      <c r="AA18" s="480"/>
      <c r="AB18" s="480"/>
      <c r="AC18" s="481"/>
      <c r="AD18" s="460"/>
      <c r="AE18" s="461"/>
      <c r="AF18" s="461"/>
      <c r="AG18" s="461"/>
      <c r="AH18" s="462"/>
      <c r="AI18" s="460"/>
      <c r="AJ18" s="461"/>
      <c r="AK18" s="461"/>
      <c r="AL18" s="461"/>
      <c r="AM18" s="462"/>
    </row>
    <row r="19" spans="1:39" ht="12" customHeight="1" x14ac:dyDescent="0.15">
      <c r="A19" s="486"/>
      <c r="B19" s="466" t="s">
        <v>7</v>
      </c>
      <c r="C19" s="468" t="s">
        <v>14</v>
      </c>
      <c r="D19" s="470" t="s">
        <v>5</v>
      </c>
      <c r="E19" s="472" t="s">
        <v>13</v>
      </c>
      <c r="F19" s="460"/>
      <c r="G19" s="461"/>
      <c r="H19" s="461"/>
      <c r="I19" s="461"/>
      <c r="J19" s="461"/>
      <c r="K19" s="462"/>
      <c r="L19" s="460"/>
      <c r="M19" s="461"/>
      <c r="N19" s="461"/>
      <c r="O19" s="461"/>
      <c r="P19" s="461"/>
      <c r="Q19" s="462"/>
      <c r="R19" s="460"/>
      <c r="S19" s="461"/>
      <c r="T19" s="461"/>
      <c r="U19" s="461"/>
      <c r="V19" s="461"/>
      <c r="W19" s="462"/>
      <c r="X19" s="479"/>
      <c r="Y19" s="480"/>
      <c r="Z19" s="480"/>
      <c r="AA19" s="480"/>
      <c r="AB19" s="480"/>
      <c r="AC19" s="481"/>
      <c r="AD19" s="460"/>
      <c r="AE19" s="461"/>
      <c r="AF19" s="461"/>
      <c r="AG19" s="461"/>
      <c r="AH19" s="462"/>
      <c r="AI19" s="460"/>
      <c r="AJ19" s="461"/>
      <c r="AK19" s="461"/>
      <c r="AL19" s="461"/>
      <c r="AM19" s="462"/>
    </row>
    <row r="20" spans="1:39" ht="12" customHeight="1" x14ac:dyDescent="0.15">
      <c r="A20" s="487"/>
      <c r="B20" s="467"/>
      <c r="C20" s="469"/>
      <c r="D20" s="471"/>
      <c r="E20" s="473"/>
      <c r="F20" s="463"/>
      <c r="G20" s="464"/>
      <c r="H20" s="464"/>
      <c r="I20" s="464"/>
      <c r="J20" s="464"/>
      <c r="K20" s="465"/>
      <c r="L20" s="463"/>
      <c r="M20" s="464"/>
      <c r="N20" s="464"/>
      <c r="O20" s="464"/>
      <c r="P20" s="464"/>
      <c r="Q20" s="465"/>
      <c r="R20" s="463"/>
      <c r="S20" s="464"/>
      <c r="T20" s="464"/>
      <c r="U20" s="464"/>
      <c r="V20" s="464"/>
      <c r="W20" s="465"/>
      <c r="X20" s="482"/>
      <c r="Y20" s="483"/>
      <c r="Z20" s="483"/>
      <c r="AA20" s="483"/>
      <c r="AB20" s="483"/>
      <c r="AC20" s="484"/>
      <c r="AD20" s="463"/>
      <c r="AE20" s="464"/>
      <c r="AF20" s="464"/>
      <c r="AG20" s="464"/>
      <c r="AH20" s="465"/>
      <c r="AI20" s="463"/>
      <c r="AJ20" s="464"/>
      <c r="AK20" s="464"/>
      <c r="AL20" s="464"/>
      <c r="AM20" s="465"/>
    </row>
  </sheetData>
  <mergeCells count="73">
    <mergeCell ref="A1:AM1"/>
    <mergeCell ref="AI3:AM4"/>
    <mergeCell ref="F4:K4"/>
    <mergeCell ref="L4:Q4"/>
    <mergeCell ref="R4:W4"/>
    <mergeCell ref="X4:AC4"/>
    <mergeCell ref="AD3:AH4"/>
    <mergeCell ref="A3:B4"/>
    <mergeCell ref="C3:E4"/>
    <mergeCell ref="F3:K3"/>
    <mergeCell ref="L3:Q3"/>
    <mergeCell ref="R3:W3"/>
    <mergeCell ref="X3:AC3"/>
    <mergeCell ref="AI5:AM8"/>
    <mergeCell ref="B7:B8"/>
    <mergeCell ref="C7:C8"/>
    <mergeCell ref="D7:D8"/>
    <mergeCell ref="E7:E8"/>
    <mergeCell ref="E5:E6"/>
    <mergeCell ref="F5:K8"/>
    <mergeCell ref="L5:Q8"/>
    <mergeCell ref="R5:W8"/>
    <mergeCell ref="AD5:AH8"/>
    <mergeCell ref="X5:AC8"/>
    <mergeCell ref="A5:A8"/>
    <mergeCell ref="B5:B6"/>
    <mergeCell ref="C5:C6"/>
    <mergeCell ref="D5:D6"/>
    <mergeCell ref="A9:A12"/>
    <mergeCell ref="B9:B10"/>
    <mergeCell ref="C9:C10"/>
    <mergeCell ref="D9:D10"/>
    <mergeCell ref="AI9:AM12"/>
    <mergeCell ref="B11:B12"/>
    <mergeCell ref="C11:C12"/>
    <mergeCell ref="D11:D12"/>
    <mergeCell ref="E11:E12"/>
    <mergeCell ref="E9:E10"/>
    <mergeCell ref="F9:K12"/>
    <mergeCell ref="L9:Q12"/>
    <mergeCell ref="R9:W12"/>
    <mergeCell ref="AD9:AH12"/>
    <mergeCell ref="X9:AC12"/>
    <mergeCell ref="AI13:AM16"/>
    <mergeCell ref="B15:B16"/>
    <mergeCell ref="C15:C16"/>
    <mergeCell ref="D15:D16"/>
    <mergeCell ref="E15:E16"/>
    <mergeCell ref="E13:E14"/>
    <mergeCell ref="F13:K16"/>
    <mergeCell ref="L13:Q16"/>
    <mergeCell ref="R13:W16"/>
    <mergeCell ref="AD13:AH16"/>
    <mergeCell ref="X13:AC16"/>
    <mergeCell ref="A13:A16"/>
    <mergeCell ref="B13:B14"/>
    <mergeCell ref="C13:C14"/>
    <mergeCell ref="D13:D14"/>
    <mergeCell ref="A17:A20"/>
    <mergeCell ref="B17:B18"/>
    <mergeCell ref="C17:C18"/>
    <mergeCell ref="D17:D18"/>
    <mergeCell ref="AI17:AM20"/>
    <mergeCell ref="B19:B20"/>
    <mergeCell ref="C19:C20"/>
    <mergeCell ref="D19:D20"/>
    <mergeCell ref="E19:E20"/>
    <mergeCell ref="E17:E18"/>
    <mergeCell ref="F17:K20"/>
    <mergeCell ref="L17:Q20"/>
    <mergeCell ref="R17:W20"/>
    <mergeCell ref="AD17:AH20"/>
    <mergeCell ref="X17:AC20"/>
  </mergeCells>
  <phoneticPr fontId="10"/>
  <printOptions horizontalCentered="1"/>
  <pageMargins left="0.19685039370078741" right="0.19685039370078741" top="0.43307086614173229" bottom="0.27559055118110237" header="0.51181102362204722" footer="0.27559055118110237"/>
  <pageSetup paperSize="9" scale="9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リーグ表 </vt:lpstr>
      <vt:lpstr>桑名杯1位トーナメント</vt:lpstr>
      <vt:lpstr>桑名杯2位トーナメント  </vt:lpstr>
      <vt:lpstr>桑名杯3.4位トーナメント </vt:lpstr>
      <vt:lpstr>支部長杯トーナメント</vt:lpstr>
      <vt:lpstr>GOGOの部トーナメント</vt:lpstr>
      <vt:lpstr>55歳以上男子</vt:lpstr>
      <vt:lpstr>'55歳以上男子'!Print_Area</vt:lpstr>
      <vt:lpstr>'リーグ表 '!Print_Area</vt:lpstr>
      <vt:lpstr>桑名杯1位トーナメント!Print_Area</vt:lpstr>
      <vt:lpstr>'桑名杯2位トーナメント  '!Print_Area</vt:lpstr>
      <vt:lpstr>'桑名杯3.4位トーナメント '!Print_Area</vt:lpstr>
    </vt:vector>
  </TitlesOfParts>
  <Company>株式会社トクヤマ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dummy1</dc:creator>
  <cp:lastModifiedBy>杉本和子</cp:lastModifiedBy>
  <cp:lastPrinted>2019-05-12T14:23:25Z</cp:lastPrinted>
  <dcterms:created xsi:type="dcterms:W3CDTF">2000-01-12T06:20:52Z</dcterms:created>
  <dcterms:modified xsi:type="dcterms:W3CDTF">2019-05-13T13:33:18Z</dcterms:modified>
</cp:coreProperties>
</file>