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杉本和子\Documents\女子連\ヨネックスレディス大会資料\"/>
    </mc:Choice>
  </mc:AlternateContent>
  <xr:revisionPtr revIDLastSave="0" documentId="8_{F06871A2-B55D-4D96-B680-C03F0CE4AB14}" xr6:coauthVersionLast="37" xr6:coauthVersionMax="37" xr10:uidLastSave="{00000000-0000-0000-0000-000000000000}"/>
  <bookViews>
    <workbookView xWindow="0" yWindow="0" windowWidth="20490" windowHeight="7440" tabRatio="817" xr2:uid="{00000000-000D-0000-FFFF-FFFF00000000}"/>
  </bookViews>
  <sheets>
    <sheet name="リーグ戦" sheetId="107" r:id="rId1"/>
    <sheet name="決勝トーナメント" sheetId="124" r:id="rId2"/>
    <sheet name="2位トーナメント" sheetId="125" r:id="rId3"/>
    <sheet name="3・4位トーナメント" sheetId="126" r:id="rId4"/>
    <sheet name="55歳以上男子" sheetId="83" state="hidden" r:id="rId5"/>
  </sheets>
  <definedNames>
    <definedName name="_xlnm._FilterDatabase" localSheetId="4" hidden="1">'55歳以上男子'!#REF!</definedName>
    <definedName name="_xlnm.Print_Area" localSheetId="4">'55歳以上男子'!$A$1:$AM$20</definedName>
    <definedName name="_xlnm.Print_Area" localSheetId="0">リーグ戦!$B$2:$V$215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89" i="107" l="1"/>
  <c r="Z189" i="107"/>
  <c r="Y189" i="107"/>
  <c r="X189" i="107"/>
  <c r="U188" i="107" s="1"/>
  <c r="AB188" i="107"/>
  <c r="AC188" i="107" s="1"/>
  <c r="Z188" i="107"/>
  <c r="Y188" i="107"/>
  <c r="X188" i="107"/>
  <c r="S188" i="107" s="1"/>
  <c r="O188" i="107"/>
  <c r="M188" i="107"/>
  <c r="L188" i="107"/>
  <c r="J188" i="107"/>
  <c r="I188" i="107"/>
  <c r="G188" i="107"/>
  <c r="AB187" i="107"/>
  <c r="Z187" i="107"/>
  <c r="Y187" i="107"/>
  <c r="X187" i="107"/>
  <c r="AB186" i="107"/>
  <c r="Z186" i="107"/>
  <c r="Y186" i="107"/>
  <c r="X186" i="107"/>
  <c r="L186" i="107"/>
  <c r="J186" i="107"/>
  <c r="I186" i="107"/>
  <c r="G186" i="107"/>
  <c r="AB185" i="107"/>
  <c r="Z185" i="107"/>
  <c r="Y185" i="107"/>
  <c r="X185" i="107"/>
  <c r="AB184" i="107"/>
  <c r="Z184" i="107"/>
  <c r="Y184" i="107"/>
  <c r="X184" i="107"/>
  <c r="I184" i="107"/>
  <c r="G184" i="107"/>
  <c r="AB183" i="107"/>
  <c r="Z183" i="107"/>
  <c r="Y183" i="107"/>
  <c r="X183" i="107"/>
  <c r="AB182" i="107"/>
  <c r="AC182" i="107" s="1"/>
  <c r="Z182" i="107"/>
  <c r="Y182" i="107"/>
  <c r="X182" i="107"/>
  <c r="P181" i="107"/>
  <c r="M181" i="107"/>
  <c r="J181" i="107"/>
  <c r="G181" i="107"/>
  <c r="P180" i="107"/>
  <c r="M180" i="107"/>
  <c r="J180" i="107"/>
  <c r="G180" i="107"/>
  <c r="G18" i="107"/>
  <c r="I18" i="107"/>
  <c r="G20" i="107"/>
  <c r="I20" i="107"/>
  <c r="J20" i="107"/>
  <c r="L20" i="107"/>
  <c r="G29" i="107"/>
  <c r="I29" i="107"/>
  <c r="G31" i="107"/>
  <c r="I31" i="107"/>
  <c r="J31" i="107"/>
  <c r="L31" i="107"/>
  <c r="G40" i="107"/>
  <c r="I40" i="107"/>
  <c r="G42" i="107"/>
  <c r="I42" i="107"/>
  <c r="J42" i="107"/>
  <c r="L42" i="107"/>
  <c r="AC184" i="107" l="1"/>
  <c r="U184" i="107"/>
  <c r="AC186" i="107"/>
  <c r="S182" i="107"/>
  <c r="S184" i="107"/>
  <c r="S186" i="107"/>
  <c r="U186" i="107"/>
  <c r="U182" i="107"/>
  <c r="AB202" i="107" l="1"/>
  <c r="Z202" i="107"/>
  <c r="Y202" i="107"/>
  <c r="X202" i="107"/>
  <c r="AB201" i="107"/>
  <c r="AC201" i="107" s="1"/>
  <c r="Z201" i="107"/>
  <c r="Y201" i="107"/>
  <c r="X201" i="107"/>
  <c r="O201" i="107"/>
  <c r="M201" i="107"/>
  <c r="L201" i="107"/>
  <c r="J201" i="107"/>
  <c r="I201" i="107"/>
  <c r="G201" i="107"/>
  <c r="AB200" i="107"/>
  <c r="Z200" i="107"/>
  <c r="Y200" i="107"/>
  <c r="X200" i="107"/>
  <c r="AB199" i="107"/>
  <c r="AC199" i="107" s="1"/>
  <c r="Z199" i="107"/>
  <c r="Y199" i="107"/>
  <c r="X199" i="107"/>
  <c r="L199" i="107"/>
  <c r="J199" i="107"/>
  <c r="I199" i="107"/>
  <c r="G199" i="107"/>
  <c r="AB198" i="107"/>
  <c r="Z198" i="107"/>
  <c r="Y198" i="107"/>
  <c r="X198" i="107"/>
  <c r="AB197" i="107"/>
  <c r="Z197" i="107"/>
  <c r="Y197" i="107"/>
  <c r="X197" i="107"/>
  <c r="I197" i="107"/>
  <c r="G197" i="107"/>
  <c r="AB196" i="107"/>
  <c r="Z196" i="107"/>
  <c r="Y196" i="107"/>
  <c r="X196" i="107"/>
  <c r="AB195" i="107"/>
  <c r="AC195" i="107" s="1"/>
  <c r="Z195" i="107"/>
  <c r="Y195" i="107"/>
  <c r="X195" i="107"/>
  <c r="P194" i="107"/>
  <c r="M194" i="107"/>
  <c r="J194" i="107"/>
  <c r="G194" i="107"/>
  <c r="P193" i="107"/>
  <c r="M193" i="107"/>
  <c r="J193" i="107"/>
  <c r="G193" i="107"/>
  <c r="S201" i="107" l="1"/>
  <c r="U201" i="107"/>
  <c r="AC197" i="107"/>
  <c r="U195" i="107"/>
  <c r="U197" i="107"/>
  <c r="S197" i="107"/>
  <c r="S199" i="107"/>
  <c r="U199" i="107"/>
  <c r="S195" i="107"/>
  <c r="G132" i="107"/>
  <c r="I132" i="107"/>
  <c r="J132" i="107"/>
  <c r="M132" i="107"/>
  <c r="O132" i="107"/>
  <c r="S132" i="107"/>
  <c r="U132" i="107"/>
  <c r="X132" i="107"/>
  <c r="Y132" i="107"/>
  <c r="Z132" i="107"/>
  <c r="AB132" i="107"/>
  <c r="X133" i="107"/>
  <c r="Y133" i="107"/>
  <c r="Z133" i="107"/>
  <c r="AB133" i="107"/>
  <c r="P124" i="107"/>
  <c r="P125" i="107"/>
  <c r="G143" i="107"/>
  <c r="I143" i="107"/>
  <c r="J143" i="107"/>
  <c r="L143" i="107"/>
  <c r="M143" i="107"/>
  <c r="O143" i="107"/>
  <c r="S143" i="107"/>
  <c r="U143" i="107"/>
  <c r="X143" i="107"/>
  <c r="Y143" i="107"/>
  <c r="Z143" i="107"/>
  <c r="AB143" i="107"/>
  <c r="X144" i="107"/>
  <c r="Y144" i="107"/>
  <c r="Z144" i="107"/>
  <c r="AB144" i="107"/>
  <c r="P135" i="107"/>
  <c r="P136" i="107"/>
  <c r="G154" i="107"/>
  <c r="I154" i="107"/>
  <c r="J154" i="107"/>
  <c r="L154" i="107"/>
  <c r="M154" i="107"/>
  <c r="O154" i="107"/>
  <c r="X154" i="107"/>
  <c r="Y154" i="107"/>
  <c r="Z154" i="107"/>
  <c r="AB154" i="107"/>
  <c r="X155" i="107"/>
  <c r="Y155" i="107"/>
  <c r="Z155" i="107"/>
  <c r="AB155" i="107"/>
  <c r="P146" i="107"/>
  <c r="P147" i="107"/>
  <c r="U154" i="107" l="1"/>
  <c r="S154" i="107"/>
  <c r="AC132" i="107"/>
  <c r="AC143" i="107"/>
  <c r="AC154" i="107"/>
  <c r="S11" i="107" l="1"/>
  <c r="U11" i="107"/>
  <c r="AB161" i="107" l="1"/>
  <c r="AB139" i="107"/>
  <c r="AB128" i="107"/>
  <c r="AB117" i="107"/>
  <c r="AB106" i="107"/>
  <c r="AB95" i="107"/>
  <c r="AB84" i="107"/>
  <c r="AB73" i="107"/>
  <c r="AB62" i="107"/>
  <c r="AB51" i="107"/>
  <c r="AB40" i="107"/>
  <c r="AB29" i="107"/>
  <c r="AB18" i="107"/>
  <c r="AB7" i="107"/>
  <c r="AB166" i="107" l="1"/>
  <c r="Z166" i="107"/>
  <c r="Y166" i="107"/>
  <c r="X166" i="107"/>
  <c r="AB165" i="107"/>
  <c r="Z165" i="107"/>
  <c r="Y165" i="107"/>
  <c r="X165" i="107"/>
  <c r="O165" i="107"/>
  <c r="M165" i="107"/>
  <c r="L165" i="107"/>
  <c r="J165" i="107"/>
  <c r="I165" i="107"/>
  <c r="G165" i="107"/>
  <c r="AB164" i="107"/>
  <c r="Z164" i="107"/>
  <c r="Y164" i="107"/>
  <c r="X164" i="107"/>
  <c r="AB163" i="107"/>
  <c r="AC163" i="107" s="1"/>
  <c r="Z163" i="107"/>
  <c r="Y163" i="107"/>
  <c r="X163" i="107"/>
  <c r="L163" i="107"/>
  <c r="J163" i="107"/>
  <c r="I163" i="107"/>
  <c r="G163" i="107"/>
  <c r="AB162" i="107"/>
  <c r="AC161" i="107" s="1"/>
  <c r="Z162" i="107"/>
  <c r="Y162" i="107"/>
  <c r="X162" i="107"/>
  <c r="Z161" i="107"/>
  <c r="Y161" i="107"/>
  <c r="X161" i="107"/>
  <c r="I161" i="107"/>
  <c r="G161" i="107"/>
  <c r="AB160" i="107"/>
  <c r="Z160" i="107"/>
  <c r="Y160" i="107"/>
  <c r="X160" i="107"/>
  <c r="AB159" i="107"/>
  <c r="Z159" i="107"/>
  <c r="Y159" i="107"/>
  <c r="X159" i="107"/>
  <c r="P158" i="107"/>
  <c r="M158" i="107"/>
  <c r="J158" i="107"/>
  <c r="G158" i="107"/>
  <c r="P157" i="107"/>
  <c r="M157" i="107"/>
  <c r="J157" i="107"/>
  <c r="G157" i="107"/>
  <c r="AB153" i="107"/>
  <c r="Z153" i="107"/>
  <c r="Y153" i="107"/>
  <c r="X153" i="107"/>
  <c r="AB152" i="107"/>
  <c r="Z152" i="107"/>
  <c r="Y152" i="107"/>
  <c r="X152" i="107"/>
  <c r="L152" i="107"/>
  <c r="J152" i="107"/>
  <c r="I152" i="107"/>
  <c r="G152" i="107"/>
  <c r="AB151" i="107"/>
  <c r="Z151" i="107"/>
  <c r="Y151" i="107"/>
  <c r="X151" i="107"/>
  <c r="AB150" i="107"/>
  <c r="Z150" i="107"/>
  <c r="Y150" i="107"/>
  <c r="X150" i="107"/>
  <c r="I150" i="107"/>
  <c r="G150" i="107"/>
  <c r="AB149" i="107"/>
  <c r="Z149" i="107"/>
  <c r="Y149" i="107"/>
  <c r="X149" i="107"/>
  <c r="AB148" i="107"/>
  <c r="AC148" i="107" s="1"/>
  <c r="Z148" i="107"/>
  <c r="Y148" i="107"/>
  <c r="X148" i="107"/>
  <c r="M147" i="107"/>
  <c r="J147" i="107"/>
  <c r="G147" i="107"/>
  <c r="M146" i="107"/>
  <c r="J146" i="107"/>
  <c r="G146" i="107"/>
  <c r="AB142" i="107"/>
  <c r="Z142" i="107"/>
  <c r="Y142" i="107"/>
  <c r="X142" i="107"/>
  <c r="AB141" i="107"/>
  <c r="Z141" i="107"/>
  <c r="Y141" i="107"/>
  <c r="X141" i="107"/>
  <c r="L141" i="107"/>
  <c r="J141" i="107"/>
  <c r="I141" i="107"/>
  <c r="G141" i="107"/>
  <c r="AB140" i="107"/>
  <c r="Z140" i="107"/>
  <c r="Y140" i="107"/>
  <c r="X140" i="107"/>
  <c r="AC139" i="107"/>
  <c r="Z139" i="107"/>
  <c r="Y139" i="107"/>
  <c r="X139" i="107"/>
  <c r="I139" i="107"/>
  <c r="G139" i="107"/>
  <c r="AB138" i="107"/>
  <c r="Z138" i="107"/>
  <c r="Y138" i="107"/>
  <c r="X138" i="107"/>
  <c r="AB137" i="107"/>
  <c r="AC137" i="107" s="1"/>
  <c r="Z137" i="107"/>
  <c r="Y137" i="107"/>
  <c r="X137" i="107"/>
  <c r="M136" i="107"/>
  <c r="J136" i="107"/>
  <c r="G136" i="107"/>
  <c r="M135" i="107"/>
  <c r="J135" i="107"/>
  <c r="G135" i="107"/>
  <c r="AB131" i="107"/>
  <c r="Z131" i="107"/>
  <c r="Y131" i="107"/>
  <c r="X131" i="107"/>
  <c r="AB130" i="107"/>
  <c r="AC130" i="107" s="1"/>
  <c r="Z130" i="107"/>
  <c r="Y130" i="107"/>
  <c r="X130" i="107"/>
  <c r="L130" i="107"/>
  <c r="J130" i="107"/>
  <c r="I130" i="107"/>
  <c r="G130" i="107"/>
  <c r="AB129" i="107"/>
  <c r="AC128" i="107" s="1"/>
  <c r="Z129" i="107"/>
  <c r="Y129" i="107"/>
  <c r="X129" i="107"/>
  <c r="Z128" i="107"/>
  <c r="Y128" i="107"/>
  <c r="X128" i="107"/>
  <c r="I128" i="107"/>
  <c r="G128" i="107"/>
  <c r="AB127" i="107"/>
  <c r="Z127" i="107"/>
  <c r="Y127" i="107"/>
  <c r="X127" i="107"/>
  <c r="AB126" i="107"/>
  <c r="AC126" i="107" s="1"/>
  <c r="Z126" i="107"/>
  <c r="Y126" i="107"/>
  <c r="X126" i="107"/>
  <c r="M125" i="107"/>
  <c r="J125" i="107"/>
  <c r="G125" i="107"/>
  <c r="M124" i="107"/>
  <c r="J124" i="107"/>
  <c r="G124" i="107"/>
  <c r="AB122" i="107"/>
  <c r="Z122" i="107"/>
  <c r="Y122" i="107"/>
  <c r="X122" i="107"/>
  <c r="AB121" i="107"/>
  <c r="AC121" i="107" s="1"/>
  <c r="Z121" i="107"/>
  <c r="Y121" i="107"/>
  <c r="X121" i="107"/>
  <c r="O121" i="107"/>
  <c r="M121" i="107"/>
  <c r="L121" i="107"/>
  <c r="J121" i="107"/>
  <c r="I121" i="107"/>
  <c r="G121" i="107"/>
  <c r="AB120" i="107"/>
  <c r="Z120" i="107"/>
  <c r="Y120" i="107"/>
  <c r="X120" i="107"/>
  <c r="AB119" i="107"/>
  <c r="Z119" i="107"/>
  <c r="Y119" i="107"/>
  <c r="X119" i="107"/>
  <c r="L119" i="107"/>
  <c r="J119" i="107"/>
  <c r="I119" i="107"/>
  <c r="G119" i="107"/>
  <c r="AB118" i="107"/>
  <c r="AC117" i="107" s="1"/>
  <c r="Z118" i="107"/>
  <c r="Y118" i="107"/>
  <c r="X118" i="107"/>
  <c r="Z117" i="107"/>
  <c r="Y117" i="107"/>
  <c r="X117" i="107"/>
  <c r="I117" i="107"/>
  <c r="G117" i="107"/>
  <c r="AB116" i="107"/>
  <c r="Z116" i="107"/>
  <c r="Y116" i="107"/>
  <c r="X116" i="107"/>
  <c r="AB115" i="107"/>
  <c r="Z115" i="107"/>
  <c r="Y115" i="107"/>
  <c r="X115" i="107"/>
  <c r="P114" i="107"/>
  <c r="M114" i="107"/>
  <c r="J114" i="107"/>
  <c r="G114" i="107"/>
  <c r="P113" i="107"/>
  <c r="M113" i="107"/>
  <c r="J113" i="107"/>
  <c r="G113" i="107"/>
  <c r="AB111" i="107"/>
  <c r="Z111" i="107"/>
  <c r="Y111" i="107"/>
  <c r="X111" i="107"/>
  <c r="AB110" i="107"/>
  <c r="Z110" i="107"/>
  <c r="Y110" i="107"/>
  <c r="X110" i="107"/>
  <c r="O110" i="107"/>
  <c r="M110" i="107"/>
  <c r="L110" i="107"/>
  <c r="J110" i="107"/>
  <c r="I110" i="107"/>
  <c r="G110" i="107"/>
  <c r="AB109" i="107"/>
  <c r="Z109" i="107"/>
  <c r="Y109" i="107"/>
  <c r="X109" i="107"/>
  <c r="AB108" i="107"/>
  <c r="AC108" i="107" s="1"/>
  <c r="Z108" i="107"/>
  <c r="Y108" i="107"/>
  <c r="X108" i="107"/>
  <c r="L108" i="107"/>
  <c r="J108" i="107"/>
  <c r="I108" i="107"/>
  <c r="G108" i="107"/>
  <c r="AB107" i="107"/>
  <c r="Z107" i="107"/>
  <c r="Y107" i="107"/>
  <c r="X107" i="107"/>
  <c r="AC106" i="107"/>
  <c r="Z106" i="107"/>
  <c r="Y106" i="107"/>
  <c r="X106" i="107"/>
  <c r="I106" i="107"/>
  <c r="G106" i="107"/>
  <c r="AB105" i="107"/>
  <c r="Z105" i="107"/>
  <c r="Y105" i="107"/>
  <c r="X105" i="107"/>
  <c r="AB104" i="107"/>
  <c r="Z104" i="107"/>
  <c r="Y104" i="107"/>
  <c r="X104" i="107"/>
  <c r="P103" i="107"/>
  <c r="M103" i="107"/>
  <c r="J103" i="107"/>
  <c r="G103" i="107"/>
  <c r="P102" i="107"/>
  <c r="M102" i="107"/>
  <c r="J102" i="107"/>
  <c r="G102" i="107"/>
  <c r="AB100" i="107"/>
  <c r="Z100" i="107"/>
  <c r="Y100" i="107"/>
  <c r="X100" i="107"/>
  <c r="AB99" i="107"/>
  <c r="AC99" i="107" s="1"/>
  <c r="Z99" i="107"/>
  <c r="Y99" i="107"/>
  <c r="X99" i="107"/>
  <c r="O99" i="107"/>
  <c r="M99" i="107"/>
  <c r="L99" i="107"/>
  <c r="J99" i="107"/>
  <c r="I99" i="107"/>
  <c r="G99" i="107"/>
  <c r="AB98" i="107"/>
  <c r="Z98" i="107"/>
  <c r="Y98" i="107"/>
  <c r="X98" i="107"/>
  <c r="AB97" i="107"/>
  <c r="Z97" i="107"/>
  <c r="Y97" i="107"/>
  <c r="X97" i="107"/>
  <c r="L97" i="107"/>
  <c r="J97" i="107"/>
  <c r="I97" i="107"/>
  <c r="G97" i="107"/>
  <c r="AB96" i="107"/>
  <c r="Z96" i="107"/>
  <c r="Y96" i="107"/>
  <c r="X96" i="107"/>
  <c r="AC95" i="107"/>
  <c r="Z95" i="107"/>
  <c r="Y95" i="107"/>
  <c r="X95" i="107"/>
  <c r="I95" i="107"/>
  <c r="G95" i="107"/>
  <c r="AB94" i="107"/>
  <c r="Z94" i="107"/>
  <c r="Y94" i="107"/>
  <c r="X94" i="107"/>
  <c r="AB93" i="107"/>
  <c r="Z93" i="107"/>
  <c r="Y93" i="107"/>
  <c r="X93" i="107"/>
  <c r="P92" i="107"/>
  <c r="M92" i="107"/>
  <c r="J92" i="107"/>
  <c r="G92" i="107"/>
  <c r="P91" i="107"/>
  <c r="M91" i="107"/>
  <c r="J91" i="107"/>
  <c r="G91" i="107"/>
  <c r="AB89" i="107"/>
  <c r="Z89" i="107"/>
  <c r="Y89" i="107"/>
  <c r="X89" i="107"/>
  <c r="AB88" i="107"/>
  <c r="Z88" i="107"/>
  <c r="Y88" i="107"/>
  <c r="X88" i="107"/>
  <c r="O88" i="107"/>
  <c r="M88" i="107"/>
  <c r="L88" i="107"/>
  <c r="J88" i="107"/>
  <c r="I88" i="107"/>
  <c r="G88" i="107"/>
  <c r="AB87" i="107"/>
  <c r="Z87" i="107"/>
  <c r="Y87" i="107"/>
  <c r="X87" i="107"/>
  <c r="AB86" i="107"/>
  <c r="Z86" i="107"/>
  <c r="Y86" i="107"/>
  <c r="X86" i="107"/>
  <c r="L86" i="107"/>
  <c r="J86" i="107"/>
  <c r="I86" i="107"/>
  <c r="G86" i="107"/>
  <c r="AB85" i="107"/>
  <c r="Z85" i="107"/>
  <c r="Y85" i="107"/>
  <c r="X85" i="107"/>
  <c r="AC84" i="107"/>
  <c r="Z84" i="107"/>
  <c r="Y84" i="107"/>
  <c r="X84" i="107"/>
  <c r="I84" i="107"/>
  <c r="G84" i="107"/>
  <c r="AB83" i="107"/>
  <c r="Z83" i="107"/>
  <c r="Y83" i="107"/>
  <c r="X83" i="107"/>
  <c r="AB82" i="107"/>
  <c r="AC82" i="107" s="1"/>
  <c r="Z82" i="107"/>
  <c r="Y82" i="107"/>
  <c r="X82" i="107"/>
  <c r="P81" i="107"/>
  <c r="M81" i="107"/>
  <c r="J81" i="107"/>
  <c r="G81" i="107"/>
  <c r="P80" i="107"/>
  <c r="M80" i="107"/>
  <c r="J80" i="107"/>
  <c r="G80" i="107"/>
  <c r="AB78" i="107"/>
  <c r="Z78" i="107"/>
  <c r="Y78" i="107"/>
  <c r="X78" i="107"/>
  <c r="AB77" i="107"/>
  <c r="Z77" i="107"/>
  <c r="Y77" i="107"/>
  <c r="X77" i="107"/>
  <c r="O77" i="107"/>
  <c r="M77" i="107"/>
  <c r="L77" i="107"/>
  <c r="J77" i="107"/>
  <c r="I77" i="107"/>
  <c r="G77" i="107"/>
  <c r="AB76" i="107"/>
  <c r="Z76" i="107"/>
  <c r="Y76" i="107"/>
  <c r="X76" i="107"/>
  <c r="AB75" i="107"/>
  <c r="Z75" i="107"/>
  <c r="Y75" i="107"/>
  <c r="X75" i="107"/>
  <c r="L75" i="107"/>
  <c r="J75" i="107"/>
  <c r="I75" i="107"/>
  <c r="G75" i="107"/>
  <c r="AB74" i="107"/>
  <c r="AC73" i="107" s="1"/>
  <c r="Z74" i="107"/>
  <c r="Y74" i="107"/>
  <c r="X74" i="107"/>
  <c r="Z73" i="107"/>
  <c r="Y73" i="107"/>
  <c r="X73" i="107"/>
  <c r="I73" i="107"/>
  <c r="G73" i="107"/>
  <c r="AB72" i="107"/>
  <c r="Z72" i="107"/>
  <c r="Y72" i="107"/>
  <c r="X72" i="107"/>
  <c r="AB71" i="107"/>
  <c r="Z71" i="107"/>
  <c r="Y71" i="107"/>
  <c r="X71" i="107"/>
  <c r="P70" i="107"/>
  <c r="M70" i="107"/>
  <c r="J70" i="107"/>
  <c r="G70" i="107"/>
  <c r="P69" i="107"/>
  <c r="M69" i="107"/>
  <c r="J69" i="107"/>
  <c r="G69" i="107"/>
  <c r="AB67" i="107"/>
  <c r="Z67" i="107"/>
  <c r="Y67" i="107"/>
  <c r="X67" i="107"/>
  <c r="AB66" i="107"/>
  <c r="AC66" i="107" s="1"/>
  <c r="Z66" i="107"/>
  <c r="Y66" i="107"/>
  <c r="X66" i="107"/>
  <c r="O66" i="107"/>
  <c r="M66" i="107"/>
  <c r="L66" i="107"/>
  <c r="J66" i="107"/>
  <c r="I66" i="107"/>
  <c r="G66" i="107"/>
  <c r="AB65" i="107"/>
  <c r="Z65" i="107"/>
  <c r="Y65" i="107"/>
  <c r="X65" i="107"/>
  <c r="AB64" i="107"/>
  <c r="Z64" i="107"/>
  <c r="Y64" i="107"/>
  <c r="X64" i="107"/>
  <c r="L64" i="107"/>
  <c r="J64" i="107"/>
  <c r="I64" i="107"/>
  <c r="G64" i="107"/>
  <c r="AB63" i="107"/>
  <c r="AC62" i="107" s="1"/>
  <c r="Z63" i="107"/>
  <c r="Y63" i="107"/>
  <c r="X63" i="107"/>
  <c r="Z62" i="107"/>
  <c r="Y62" i="107"/>
  <c r="X62" i="107"/>
  <c r="I62" i="107"/>
  <c r="G62" i="107"/>
  <c r="AB61" i="107"/>
  <c r="Z61" i="107"/>
  <c r="Y61" i="107"/>
  <c r="X61" i="107"/>
  <c r="AB60" i="107"/>
  <c r="AC60" i="107" s="1"/>
  <c r="Z60" i="107"/>
  <c r="Y60" i="107"/>
  <c r="X60" i="107"/>
  <c r="P59" i="107"/>
  <c r="M59" i="107"/>
  <c r="J59" i="107"/>
  <c r="G59" i="107"/>
  <c r="P58" i="107"/>
  <c r="M58" i="107"/>
  <c r="J58" i="107"/>
  <c r="G58" i="107"/>
  <c r="AB56" i="107"/>
  <c r="Z56" i="107"/>
  <c r="Y56" i="107"/>
  <c r="X56" i="107"/>
  <c r="AB55" i="107"/>
  <c r="AC55" i="107" s="1"/>
  <c r="Z55" i="107"/>
  <c r="Y55" i="107"/>
  <c r="X55" i="107"/>
  <c r="O55" i="107"/>
  <c r="M55" i="107"/>
  <c r="L55" i="107"/>
  <c r="J55" i="107"/>
  <c r="I55" i="107"/>
  <c r="G55" i="107"/>
  <c r="AB54" i="107"/>
  <c r="Z54" i="107"/>
  <c r="Y54" i="107"/>
  <c r="X54" i="107"/>
  <c r="AB53" i="107"/>
  <c r="Z53" i="107"/>
  <c r="Y53" i="107"/>
  <c r="X53" i="107"/>
  <c r="L53" i="107"/>
  <c r="J53" i="107"/>
  <c r="I53" i="107"/>
  <c r="G53" i="107"/>
  <c r="AB52" i="107"/>
  <c r="AC51" i="107" s="1"/>
  <c r="Z52" i="107"/>
  <c r="Y52" i="107"/>
  <c r="X52" i="107"/>
  <c r="Z51" i="107"/>
  <c r="Y51" i="107"/>
  <c r="X51" i="107"/>
  <c r="I51" i="107"/>
  <c r="G51" i="107"/>
  <c r="AB50" i="107"/>
  <c r="Z50" i="107"/>
  <c r="Y50" i="107"/>
  <c r="X50" i="107"/>
  <c r="AB49" i="107"/>
  <c r="Z49" i="107"/>
  <c r="Y49" i="107"/>
  <c r="X49" i="107"/>
  <c r="P48" i="107"/>
  <c r="M48" i="107"/>
  <c r="J48" i="107"/>
  <c r="G48" i="107"/>
  <c r="P47" i="107"/>
  <c r="M47" i="107"/>
  <c r="J47" i="107"/>
  <c r="G47" i="107"/>
  <c r="AB45" i="107"/>
  <c r="Z45" i="107"/>
  <c r="Y45" i="107"/>
  <c r="X45" i="107"/>
  <c r="AB44" i="107"/>
  <c r="Z44" i="107"/>
  <c r="Y44" i="107"/>
  <c r="X44" i="107"/>
  <c r="O44" i="107"/>
  <c r="M44" i="107"/>
  <c r="L44" i="107"/>
  <c r="J44" i="107"/>
  <c r="I44" i="107"/>
  <c r="G44" i="107"/>
  <c r="AB43" i="107"/>
  <c r="Z43" i="107"/>
  <c r="Y43" i="107"/>
  <c r="X43" i="107"/>
  <c r="AB42" i="107"/>
  <c r="AC42" i="107" s="1"/>
  <c r="Z42" i="107"/>
  <c r="Y42" i="107"/>
  <c r="X42" i="107"/>
  <c r="AB41" i="107"/>
  <c r="AC40" i="107" s="1"/>
  <c r="Z41" i="107"/>
  <c r="Y41" i="107"/>
  <c r="X41" i="107"/>
  <c r="Z40" i="107"/>
  <c r="Y40" i="107"/>
  <c r="X40" i="107"/>
  <c r="AB39" i="107"/>
  <c r="Z39" i="107"/>
  <c r="Y39" i="107"/>
  <c r="X39" i="107"/>
  <c r="U38" i="107" s="1"/>
  <c r="AB38" i="107"/>
  <c r="Z38" i="107"/>
  <c r="Y38" i="107"/>
  <c r="X38" i="107"/>
  <c r="S38" i="107" s="1"/>
  <c r="P37" i="107"/>
  <c r="M37" i="107"/>
  <c r="J37" i="107"/>
  <c r="G37" i="107"/>
  <c r="P36" i="107"/>
  <c r="M36" i="107"/>
  <c r="J36" i="107"/>
  <c r="G36" i="107"/>
  <c r="AB34" i="107"/>
  <c r="Z34" i="107"/>
  <c r="Y34" i="107"/>
  <c r="X34" i="107"/>
  <c r="AB33" i="107"/>
  <c r="Z33" i="107"/>
  <c r="Y33" i="107"/>
  <c r="X33" i="107"/>
  <c r="O33" i="107"/>
  <c r="M33" i="107"/>
  <c r="L33" i="107"/>
  <c r="J33" i="107"/>
  <c r="I33" i="107"/>
  <c r="G33" i="107"/>
  <c r="AB32" i="107"/>
  <c r="Z32" i="107"/>
  <c r="Y32" i="107"/>
  <c r="X32" i="107"/>
  <c r="AB31" i="107"/>
  <c r="Z31" i="107"/>
  <c r="Y31" i="107"/>
  <c r="X31" i="107"/>
  <c r="AB30" i="107"/>
  <c r="AC29" i="107" s="1"/>
  <c r="Z30" i="107"/>
  <c r="Y30" i="107"/>
  <c r="X30" i="107"/>
  <c r="Z29" i="107"/>
  <c r="Y29" i="107"/>
  <c r="X29" i="107"/>
  <c r="AB28" i="107"/>
  <c r="Z28" i="107"/>
  <c r="Y28" i="107"/>
  <c r="X28" i="107"/>
  <c r="AB27" i="107"/>
  <c r="Z27" i="107"/>
  <c r="Y27" i="107"/>
  <c r="X27" i="107"/>
  <c r="P26" i="107"/>
  <c r="M26" i="107"/>
  <c r="J26" i="107"/>
  <c r="G26" i="107"/>
  <c r="P25" i="107"/>
  <c r="M25" i="107"/>
  <c r="J25" i="107"/>
  <c r="G25" i="107"/>
  <c r="AB23" i="107"/>
  <c r="Z23" i="107"/>
  <c r="Y23" i="107"/>
  <c r="X23" i="107"/>
  <c r="AB22" i="107"/>
  <c r="Z22" i="107"/>
  <c r="Y22" i="107"/>
  <c r="X22" i="107"/>
  <c r="O22" i="107"/>
  <c r="M22" i="107"/>
  <c r="L22" i="107"/>
  <c r="J22" i="107"/>
  <c r="I22" i="107"/>
  <c r="G22" i="107"/>
  <c r="AB21" i="107"/>
  <c r="Z21" i="107"/>
  <c r="Y21" i="107"/>
  <c r="X21" i="107"/>
  <c r="AB20" i="107"/>
  <c r="Z20" i="107"/>
  <c r="Y20" i="107"/>
  <c r="X20" i="107"/>
  <c r="AB19" i="107"/>
  <c r="AC18" i="107" s="1"/>
  <c r="Z19" i="107"/>
  <c r="Y19" i="107"/>
  <c r="X19" i="107"/>
  <c r="Z18" i="107"/>
  <c r="Y18" i="107"/>
  <c r="X18" i="107"/>
  <c r="AB17" i="107"/>
  <c r="Z17" i="107"/>
  <c r="Y17" i="107"/>
  <c r="X17" i="107"/>
  <c r="AB16" i="107"/>
  <c r="Z16" i="107"/>
  <c r="Y16" i="107"/>
  <c r="X16" i="107"/>
  <c r="P15" i="107"/>
  <c r="M15" i="107"/>
  <c r="J15" i="107"/>
  <c r="G15" i="107"/>
  <c r="P14" i="107"/>
  <c r="M14" i="107"/>
  <c r="J14" i="107"/>
  <c r="G14" i="107"/>
  <c r="AB12" i="107"/>
  <c r="AB11" i="107"/>
  <c r="AB10" i="107"/>
  <c r="AB9" i="107"/>
  <c r="AB8" i="107"/>
  <c r="Z12" i="107"/>
  <c r="Y12" i="107"/>
  <c r="X12" i="107"/>
  <c r="Z11" i="107"/>
  <c r="Y11" i="107"/>
  <c r="X11" i="107"/>
  <c r="Z10" i="107"/>
  <c r="Y10" i="107"/>
  <c r="X10" i="107"/>
  <c r="Z9" i="107"/>
  <c r="Y9" i="107"/>
  <c r="X9" i="107"/>
  <c r="Z8" i="107"/>
  <c r="Y8" i="107"/>
  <c r="X8" i="107"/>
  <c r="Z7" i="107"/>
  <c r="Y7" i="107"/>
  <c r="X7" i="107"/>
  <c r="J9" i="107"/>
  <c r="AB6" i="107"/>
  <c r="AB5" i="107"/>
  <c r="Z5" i="107"/>
  <c r="Y5" i="107"/>
  <c r="Z6" i="107"/>
  <c r="Y6" i="107"/>
  <c r="X6" i="107"/>
  <c r="I11" i="107"/>
  <c r="G11" i="107"/>
  <c r="I9" i="107"/>
  <c r="X5" i="107"/>
  <c r="O11" i="107"/>
  <c r="M11" i="107"/>
  <c r="L11" i="107"/>
  <c r="J11" i="107"/>
  <c r="L9" i="107"/>
  <c r="P4" i="107"/>
  <c r="P3" i="107"/>
  <c r="M4" i="107"/>
  <c r="M3" i="107"/>
  <c r="J4" i="107"/>
  <c r="J3" i="107"/>
  <c r="G4" i="107"/>
  <c r="G3" i="107"/>
  <c r="AC115" i="107" l="1"/>
  <c r="AC75" i="107"/>
  <c r="S40" i="107"/>
  <c r="AC150" i="107"/>
  <c r="AC49" i="107"/>
  <c r="AC152" i="107"/>
  <c r="U18" i="107"/>
  <c r="S20" i="107"/>
  <c r="U20" i="107"/>
  <c r="U16" i="107"/>
  <c r="U29" i="107"/>
  <c r="U31" i="107"/>
  <c r="S16" i="107"/>
  <c r="S18" i="107"/>
  <c r="S31" i="107"/>
  <c r="S27" i="107"/>
  <c r="U27" i="107"/>
  <c r="S29" i="107"/>
  <c r="U40" i="107"/>
  <c r="S42" i="107"/>
  <c r="U42" i="107"/>
  <c r="AC159" i="107"/>
  <c r="AC104" i="107"/>
  <c r="AC27" i="107"/>
  <c r="AC97" i="107"/>
  <c r="AC31" i="107"/>
  <c r="AC20" i="107"/>
  <c r="AC119" i="107"/>
  <c r="AC86" i="107"/>
  <c r="AC165" i="107"/>
  <c r="AC110" i="107"/>
  <c r="AC93" i="107"/>
  <c r="AC88" i="107"/>
  <c r="AC71" i="107"/>
  <c r="AC77" i="107"/>
  <c r="AC53" i="107"/>
  <c r="AC44" i="107"/>
  <c r="AC38" i="107"/>
  <c r="AC33" i="107"/>
  <c r="AC22" i="107"/>
  <c r="AC16" i="107"/>
  <c r="AC64" i="107"/>
  <c r="S51" i="107"/>
  <c r="U51" i="107"/>
  <c r="AC141" i="107"/>
  <c r="U9" i="107"/>
  <c r="U53" i="107"/>
  <c r="S62" i="107"/>
  <c r="U62" i="107"/>
  <c r="S64" i="107"/>
  <c r="U64" i="107"/>
  <c r="S73" i="107"/>
  <c r="U73" i="107"/>
  <c r="S75" i="107"/>
  <c r="U75" i="107"/>
  <c r="S84" i="107"/>
  <c r="U84" i="107"/>
  <c r="U86" i="107"/>
  <c r="S95" i="107"/>
  <c r="U95" i="107"/>
  <c r="S97" i="107"/>
  <c r="U97" i="107"/>
  <c r="S106" i="107"/>
  <c r="U106" i="107"/>
  <c r="S108" i="107"/>
  <c r="U108" i="107"/>
  <c r="S117" i="107"/>
  <c r="U117" i="107"/>
  <c r="S119" i="107"/>
  <c r="U119" i="107"/>
  <c r="S128" i="107"/>
  <c r="U128" i="107"/>
  <c r="S130" i="107"/>
  <c r="U130" i="107"/>
  <c r="S139" i="107"/>
  <c r="U139" i="107"/>
  <c r="S141" i="107"/>
  <c r="U141" i="107"/>
  <c r="S150" i="107"/>
  <c r="U150" i="107"/>
  <c r="S152" i="107"/>
  <c r="U152" i="107"/>
  <c r="S161" i="107"/>
  <c r="U161" i="107"/>
  <c r="S163" i="107"/>
  <c r="U163" i="107"/>
  <c r="S9" i="107"/>
  <c r="U22" i="107"/>
  <c r="S33" i="107"/>
  <c r="U33" i="107"/>
  <c r="S44" i="107"/>
  <c r="U44" i="107"/>
  <c r="S49" i="107"/>
  <c r="U49" i="107"/>
  <c r="S55" i="107"/>
  <c r="U55" i="107"/>
  <c r="S60" i="107"/>
  <c r="U60" i="107"/>
  <c r="S66" i="107"/>
  <c r="U66" i="107"/>
  <c r="S71" i="107"/>
  <c r="U71" i="107"/>
  <c r="S77" i="107"/>
  <c r="U77" i="107"/>
  <c r="S82" i="107"/>
  <c r="U82" i="107"/>
  <c r="S88" i="107"/>
  <c r="U88" i="107"/>
  <c r="S93" i="107"/>
  <c r="U93" i="107"/>
  <c r="S99" i="107"/>
  <c r="U99" i="107"/>
  <c r="S104" i="107"/>
  <c r="U104" i="107"/>
  <c r="S110" i="107"/>
  <c r="U110" i="107"/>
  <c r="S115" i="107"/>
  <c r="U115" i="107"/>
  <c r="S121" i="107"/>
  <c r="U121" i="107"/>
  <c r="S126" i="107"/>
  <c r="U126" i="107"/>
  <c r="S137" i="107"/>
  <c r="U137" i="107"/>
  <c r="S148" i="107"/>
  <c r="U148" i="107"/>
  <c r="S159" i="107"/>
  <c r="U159" i="107"/>
  <c r="S165" i="107"/>
  <c r="U165" i="107"/>
  <c r="U7" i="107"/>
  <c r="S22" i="107"/>
  <c r="U5" i="107"/>
  <c r="S7" i="107"/>
  <c r="S5" i="107"/>
  <c r="AC9" i="107"/>
  <c r="AC7" i="107"/>
  <c r="AC11" i="107"/>
  <c r="AC5" i="107"/>
</calcChain>
</file>

<file path=xl/sharedStrings.xml><?xml version="1.0" encoding="utf-8"?>
<sst xmlns="http://schemas.openxmlformats.org/spreadsheetml/2006/main" count="990" uniqueCount="207">
  <si>
    <t>ﾂﾙｶﾞﾊﾏﾃﾆｽｸﾗﾌﾞ</t>
  </si>
  <si>
    <t>徳山ＬＴＣ</t>
  </si>
  <si>
    <t>新日鐵住金光</t>
  </si>
  <si>
    <t>柏村  幸知</t>
  </si>
  <si>
    <t>宮崎　義正</t>
  </si>
  <si>
    <t>日本ﾎﾟﾘｳﾚﾀﾝ</t>
  </si>
  <si>
    <t>中村 照秋</t>
  </si>
  <si>
    <t>深町 嘉晴</t>
  </si>
  <si>
    <t>福田　哲郎</t>
  </si>
  <si>
    <t>長廣　淳二</t>
  </si>
  <si>
    <t>梅原　豊治</t>
  </si>
  <si>
    <t>安部　計一</t>
  </si>
  <si>
    <t>55歳以上男子</t>
    <rPh sb="2" eb="5">
      <t>サイイジョウ</t>
    </rPh>
    <rPh sb="5" eb="7">
      <t>ダンシ</t>
    </rPh>
    <phoneticPr fontId="9"/>
  </si>
  <si>
    <t>)</t>
    <phoneticPr fontId="9"/>
  </si>
  <si>
    <t>(</t>
    <phoneticPr fontId="9"/>
  </si>
  <si>
    <t>勝敗</t>
    <rPh sb="0" eb="2">
      <t>ショウハイ</t>
    </rPh>
    <phoneticPr fontId="9"/>
  </si>
  <si>
    <t>順位</t>
    <rPh sb="0" eb="2">
      <t>ジュンイ</t>
    </rPh>
    <phoneticPr fontId="9"/>
  </si>
  <si>
    <t>中村 照秋</t>
    <phoneticPr fontId="9"/>
  </si>
  <si>
    <t>４－８</t>
    <phoneticPr fontId="9"/>
  </si>
  <si>
    <t>１－８</t>
    <phoneticPr fontId="9"/>
  </si>
  <si>
    <t>２－８</t>
    <phoneticPr fontId="9"/>
  </si>
  <si>
    <t>８－４</t>
    <phoneticPr fontId="9"/>
  </si>
  <si>
    <t>９－８（5）</t>
    <phoneticPr fontId="9"/>
  </si>
  <si>
    <t>８－１</t>
    <phoneticPr fontId="9"/>
  </si>
  <si>
    <t>８－２</t>
    <phoneticPr fontId="9"/>
  </si>
  <si>
    <t>９－８（3）</t>
    <phoneticPr fontId="9"/>
  </si>
  <si>
    <t>３－０</t>
    <phoneticPr fontId="9"/>
  </si>
  <si>
    <t>１－２</t>
    <phoneticPr fontId="9"/>
  </si>
  <si>
    <t>０－０</t>
    <phoneticPr fontId="9"/>
  </si>
  <si>
    <t>２－１</t>
    <phoneticPr fontId="9"/>
  </si>
  <si>
    <t>８(３）－９</t>
    <phoneticPr fontId="9"/>
  </si>
  <si>
    <t>８(5)－９</t>
    <phoneticPr fontId="9"/>
  </si>
  <si>
    <t>)</t>
    <phoneticPr fontId="9"/>
  </si>
  <si>
    <t>(</t>
    <phoneticPr fontId="9"/>
  </si>
  <si>
    <t>)</t>
    <phoneticPr fontId="9"/>
  </si>
  <si>
    <t>(</t>
    <phoneticPr fontId="9"/>
  </si>
  <si>
    <t>(</t>
    <phoneticPr fontId="9"/>
  </si>
  <si>
    <t>)</t>
    <phoneticPr fontId="9"/>
  </si>
  <si>
    <t>勝　敗</t>
    <rPh sb="0" eb="1">
      <t>マサル</t>
    </rPh>
    <rPh sb="2" eb="3">
      <t>ハイ</t>
    </rPh>
    <phoneticPr fontId="9"/>
  </si>
  <si>
    <t>勝</t>
    <rPh sb="0" eb="1">
      <t>カチ</t>
    </rPh>
    <phoneticPr fontId="9"/>
  </si>
  <si>
    <t>負</t>
    <rPh sb="0" eb="1">
      <t>マ</t>
    </rPh>
    <phoneticPr fontId="9"/>
  </si>
  <si>
    <t>勝数</t>
    <rPh sb="0" eb="1">
      <t>カツ</t>
    </rPh>
    <rPh sb="1" eb="2">
      <t>スウ</t>
    </rPh>
    <phoneticPr fontId="9"/>
  </si>
  <si>
    <t>負数</t>
    <rPh sb="0" eb="1">
      <t>マケ</t>
    </rPh>
    <rPh sb="1" eb="2">
      <t>スウ</t>
    </rPh>
    <phoneticPr fontId="9"/>
  </si>
  <si>
    <t>判定</t>
    <rPh sb="0" eb="2">
      <t>ハンテイ</t>
    </rPh>
    <phoneticPr fontId="9"/>
  </si>
  <si>
    <t>・「級」及び「組」は数字のみ入力</t>
    <rPh sb="2" eb="3">
      <t>キュウ</t>
    </rPh>
    <rPh sb="4" eb="5">
      <t>オヨ</t>
    </rPh>
    <rPh sb="7" eb="8">
      <t>クミ</t>
    </rPh>
    <rPh sb="10" eb="12">
      <t>スウジ</t>
    </rPh>
    <rPh sb="14" eb="16">
      <t>ニュウリョク</t>
    </rPh>
    <phoneticPr fontId="9"/>
  </si>
  <si>
    <t>・水色のセルにのみ入力</t>
    <rPh sb="1" eb="3">
      <t>ミズイロ</t>
    </rPh>
    <rPh sb="9" eb="11">
      <t>ニュウリョク</t>
    </rPh>
    <phoneticPr fontId="9"/>
  </si>
  <si>
    <t>・姓と名の間は１文字分(全角)のみ空白を入れる</t>
    <rPh sb="1" eb="2">
      <t>セイ</t>
    </rPh>
    <rPh sb="3" eb="4">
      <t>メイ</t>
    </rPh>
    <rPh sb="5" eb="6">
      <t>アイダ</t>
    </rPh>
    <rPh sb="8" eb="11">
      <t>モジブン</t>
    </rPh>
    <rPh sb="12" eb="14">
      <t>ゼンカク</t>
    </rPh>
    <rPh sb="17" eb="19">
      <t>クウハク</t>
    </rPh>
    <rPh sb="20" eb="21">
      <t>イ</t>
    </rPh>
    <phoneticPr fontId="9"/>
  </si>
  <si>
    <t>入力の際の注意事項</t>
    <rPh sb="0" eb="2">
      <t>ニュウリョク</t>
    </rPh>
    <rPh sb="3" eb="4">
      <t>サイ</t>
    </rPh>
    <rPh sb="5" eb="7">
      <t>チュウイ</t>
    </rPh>
    <rPh sb="7" eb="9">
      <t>ジコウ</t>
    </rPh>
    <phoneticPr fontId="9"/>
  </si>
  <si>
    <t>2　組</t>
    <rPh sb="2" eb="3">
      <t>クミ</t>
    </rPh>
    <phoneticPr fontId="9"/>
  </si>
  <si>
    <t>3　組</t>
    <rPh sb="2" eb="3">
      <t>クミ</t>
    </rPh>
    <phoneticPr fontId="9"/>
  </si>
  <si>
    <t>4　組</t>
    <rPh sb="2" eb="3">
      <t>クミ</t>
    </rPh>
    <phoneticPr fontId="9"/>
  </si>
  <si>
    <t>5　組</t>
    <rPh sb="2" eb="3">
      <t>クミ</t>
    </rPh>
    <phoneticPr fontId="9"/>
  </si>
  <si>
    <t>6　組</t>
    <rPh sb="2" eb="3">
      <t>クミ</t>
    </rPh>
    <phoneticPr fontId="9"/>
  </si>
  <si>
    <t>7　組</t>
    <rPh sb="2" eb="3">
      <t>クミ</t>
    </rPh>
    <phoneticPr fontId="9"/>
  </si>
  <si>
    <t>8　組</t>
    <rPh sb="2" eb="3">
      <t>クミ</t>
    </rPh>
    <phoneticPr fontId="9"/>
  </si>
  <si>
    <t>9　組</t>
    <rPh sb="2" eb="3">
      <t>クミ</t>
    </rPh>
    <phoneticPr fontId="9"/>
  </si>
  <si>
    <t>10　組</t>
    <rPh sb="3" eb="4">
      <t>クミ</t>
    </rPh>
    <phoneticPr fontId="9"/>
  </si>
  <si>
    <t>11　組</t>
    <rPh sb="3" eb="4">
      <t>クミ</t>
    </rPh>
    <phoneticPr fontId="9"/>
  </si>
  <si>
    <t>1　組</t>
    <rPh sb="2" eb="3">
      <t>クミ</t>
    </rPh>
    <phoneticPr fontId="9"/>
  </si>
  <si>
    <t>オープンクラス</t>
    <phoneticPr fontId="9"/>
  </si>
  <si>
    <t>12　組</t>
    <rPh sb="3" eb="4">
      <t>クミ</t>
    </rPh>
    <phoneticPr fontId="9"/>
  </si>
  <si>
    <t>13　組</t>
    <rPh sb="3" eb="4">
      <t>クミ</t>
    </rPh>
    <phoneticPr fontId="9"/>
  </si>
  <si>
    <t>14　組</t>
    <rPh sb="3" eb="4">
      <t>クミ</t>
    </rPh>
    <phoneticPr fontId="9"/>
  </si>
  <si>
    <t>15　組</t>
    <rPh sb="3" eb="4">
      <t>クミ</t>
    </rPh>
    <phoneticPr fontId="9"/>
  </si>
  <si>
    <t>ＧＯＧＯクラス</t>
    <phoneticPr fontId="9"/>
  </si>
  <si>
    <t>周陽</t>
    <rPh sb="0" eb="2">
      <t>シュウヨウ</t>
    </rPh>
    <phoneticPr fontId="9"/>
  </si>
  <si>
    <t>防府</t>
    <rPh sb="0" eb="2">
      <t>ホウフ</t>
    </rPh>
    <phoneticPr fontId="9"/>
  </si>
  <si>
    <t>山口</t>
    <rPh sb="0" eb="2">
      <t>ヤマグチ</t>
    </rPh>
    <phoneticPr fontId="9"/>
  </si>
  <si>
    <t>宇部</t>
    <rPh sb="0" eb="2">
      <t>ウベ</t>
    </rPh>
    <phoneticPr fontId="9"/>
  </si>
  <si>
    <t>小野田</t>
    <rPh sb="0" eb="3">
      <t>オノダ</t>
    </rPh>
    <phoneticPr fontId="9"/>
  </si>
  <si>
    <t>下関</t>
    <rPh sb="0" eb="2">
      <t>シモノセキ</t>
    </rPh>
    <phoneticPr fontId="9"/>
  </si>
  <si>
    <t>（山口）</t>
    <rPh sb="1" eb="3">
      <t>ヤマグチ</t>
    </rPh>
    <phoneticPr fontId="9"/>
  </si>
  <si>
    <t>オープンクラス決勝トーナメント</t>
    <rPh sb="7" eb="9">
      <t>ケッショウ</t>
    </rPh>
    <phoneticPr fontId="9"/>
  </si>
  <si>
    <t>オープンクラス2位トーナメント</t>
    <rPh sb="8" eb="9">
      <t>イ</t>
    </rPh>
    <phoneticPr fontId="9"/>
  </si>
  <si>
    <t>オープンクラス３・４位トーナメント</t>
    <rPh sb="10" eb="11">
      <t>イ</t>
    </rPh>
    <phoneticPr fontId="9"/>
  </si>
  <si>
    <t>ＧＯＧＯクラス３・４位トーナメント</t>
    <rPh sb="10" eb="11">
      <t>イ</t>
    </rPh>
    <phoneticPr fontId="9"/>
  </si>
  <si>
    <t>（周陽）</t>
    <rPh sb="1" eb="3">
      <t>シュウヨウ</t>
    </rPh>
    <phoneticPr fontId="9"/>
  </si>
  <si>
    <t>（防府）</t>
    <rPh sb="1" eb="3">
      <t>ホウフ</t>
    </rPh>
    <phoneticPr fontId="9"/>
  </si>
  <si>
    <t>（下関）</t>
    <rPh sb="1" eb="3">
      <t>シモノセキ</t>
    </rPh>
    <phoneticPr fontId="9"/>
  </si>
  <si>
    <t>（小野田）</t>
    <rPh sb="1" eb="4">
      <t>オノダ</t>
    </rPh>
    <phoneticPr fontId="9"/>
  </si>
  <si>
    <t>（宇部）</t>
    <rPh sb="1" eb="3">
      <t>ウベ</t>
    </rPh>
    <phoneticPr fontId="9"/>
  </si>
  <si>
    <t>光野　弘子</t>
    <rPh sb="0" eb="2">
      <t>ミツノ</t>
    </rPh>
    <rPh sb="3" eb="5">
      <t>ヒロコ</t>
    </rPh>
    <phoneticPr fontId="9"/>
  </si>
  <si>
    <t>川田　利江</t>
    <rPh sb="0" eb="2">
      <t>カワタ</t>
    </rPh>
    <rPh sb="3" eb="5">
      <t>トシエ</t>
    </rPh>
    <phoneticPr fontId="9"/>
  </si>
  <si>
    <t>岩国</t>
    <rPh sb="0" eb="2">
      <t>イワクニ</t>
    </rPh>
    <phoneticPr fontId="9"/>
  </si>
  <si>
    <t>瀬戸　直子</t>
    <rPh sb="0" eb="2">
      <t>セト</t>
    </rPh>
    <rPh sb="3" eb="5">
      <t>ナオコ</t>
    </rPh>
    <phoneticPr fontId="9"/>
  </si>
  <si>
    <t>藤井　奏子</t>
    <rPh sb="0" eb="2">
      <t>フジイ</t>
    </rPh>
    <rPh sb="3" eb="5">
      <t>ヤスコ</t>
    </rPh>
    <phoneticPr fontId="9"/>
  </si>
  <si>
    <t>桑田　みゆき</t>
    <rPh sb="0" eb="2">
      <t>クワタ</t>
    </rPh>
    <phoneticPr fontId="9"/>
  </si>
  <si>
    <t>鬼村　浩子</t>
    <rPh sb="0" eb="1">
      <t>オニ</t>
    </rPh>
    <rPh sb="1" eb="2">
      <t>ムラ</t>
    </rPh>
    <rPh sb="3" eb="5">
      <t>ヒロコ</t>
    </rPh>
    <phoneticPr fontId="9"/>
  </si>
  <si>
    <t>清木　瑞代</t>
    <rPh sb="0" eb="2">
      <t>セイキ</t>
    </rPh>
    <rPh sb="3" eb="5">
      <t>ミズヨ</t>
    </rPh>
    <phoneticPr fontId="9"/>
  </si>
  <si>
    <t>佐々木　由美</t>
    <rPh sb="0" eb="3">
      <t>ササキ</t>
    </rPh>
    <rPh sb="4" eb="6">
      <t>ユミ</t>
    </rPh>
    <phoneticPr fontId="9"/>
  </si>
  <si>
    <t>岩田　多希子</t>
    <rPh sb="0" eb="2">
      <t>イワタ</t>
    </rPh>
    <rPh sb="3" eb="6">
      <t>タキコ</t>
    </rPh>
    <phoneticPr fontId="9"/>
  </si>
  <si>
    <t>箕岡　雅代</t>
    <rPh sb="0" eb="1">
      <t>ミ</t>
    </rPh>
    <rPh sb="1" eb="2">
      <t>オカ</t>
    </rPh>
    <rPh sb="3" eb="5">
      <t>マサヨ</t>
    </rPh>
    <phoneticPr fontId="9"/>
  </si>
  <si>
    <t>原　智美</t>
    <rPh sb="0" eb="1">
      <t>ハラ</t>
    </rPh>
    <rPh sb="2" eb="4">
      <t>トモミ</t>
    </rPh>
    <phoneticPr fontId="9"/>
  </si>
  <si>
    <t>益田　純子</t>
    <rPh sb="0" eb="2">
      <t>マスダ</t>
    </rPh>
    <rPh sb="3" eb="5">
      <t>ジュンコ</t>
    </rPh>
    <phoneticPr fontId="9"/>
  </si>
  <si>
    <t>守田　恵子</t>
    <rPh sb="0" eb="2">
      <t>モリタ</t>
    </rPh>
    <rPh sb="3" eb="5">
      <t>ケイコ</t>
    </rPh>
    <phoneticPr fontId="9"/>
  </si>
  <si>
    <t>徳田　加寿子</t>
    <rPh sb="0" eb="2">
      <t>トクダ</t>
    </rPh>
    <rPh sb="3" eb="6">
      <t>カズコ</t>
    </rPh>
    <phoneticPr fontId="9"/>
  </si>
  <si>
    <t>林　亜紀子</t>
    <rPh sb="0" eb="1">
      <t>ハヤシ</t>
    </rPh>
    <rPh sb="2" eb="5">
      <t>アキコ</t>
    </rPh>
    <phoneticPr fontId="9"/>
  </si>
  <si>
    <t>繁田　裕子</t>
    <rPh sb="0" eb="2">
      <t>シゲタ</t>
    </rPh>
    <rPh sb="3" eb="5">
      <t>ユウコ</t>
    </rPh>
    <phoneticPr fontId="9"/>
  </si>
  <si>
    <t>杉野　ひろみ</t>
    <rPh sb="0" eb="2">
      <t>スギノ</t>
    </rPh>
    <phoneticPr fontId="9"/>
  </si>
  <si>
    <t>山本　幸江</t>
    <rPh sb="0" eb="2">
      <t>ヤマモト</t>
    </rPh>
    <rPh sb="3" eb="5">
      <t>サチエ</t>
    </rPh>
    <phoneticPr fontId="9"/>
  </si>
  <si>
    <t>横枕　知美</t>
    <rPh sb="0" eb="2">
      <t>ヨコマクラ</t>
    </rPh>
    <rPh sb="3" eb="5">
      <t>トモミ</t>
    </rPh>
    <phoneticPr fontId="9"/>
  </si>
  <si>
    <t>田中　香織</t>
    <rPh sb="0" eb="2">
      <t>タナカ</t>
    </rPh>
    <rPh sb="3" eb="5">
      <t>カオリ</t>
    </rPh>
    <phoneticPr fontId="9"/>
  </si>
  <si>
    <t>豊田　美代子</t>
    <rPh sb="0" eb="2">
      <t>トヨタ</t>
    </rPh>
    <rPh sb="3" eb="6">
      <t>ミヨコ</t>
    </rPh>
    <phoneticPr fontId="9"/>
  </si>
  <si>
    <t>末武　佳代子</t>
    <rPh sb="0" eb="2">
      <t>スエタケ</t>
    </rPh>
    <rPh sb="3" eb="6">
      <t>カヨコ</t>
    </rPh>
    <phoneticPr fontId="9"/>
  </si>
  <si>
    <t>唐松　典子</t>
    <rPh sb="0" eb="2">
      <t>カラマツ</t>
    </rPh>
    <rPh sb="3" eb="5">
      <t>ノリコ</t>
    </rPh>
    <phoneticPr fontId="9"/>
  </si>
  <si>
    <t>岡山　直子</t>
    <rPh sb="0" eb="2">
      <t>オカヤマ</t>
    </rPh>
    <rPh sb="3" eb="5">
      <t>ナオコ</t>
    </rPh>
    <phoneticPr fontId="9"/>
  </si>
  <si>
    <t>田口　清子</t>
    <rPh sb="0" eb="2">
      <t>タグチ</t>
    </rPh>
    <rPh sb="3" eb="5">
      <t>キヨコ</t>
    </rPh>
    <phoneticPr fontId="9"/>
  </si>
  <si>
    <t>松井　香</t>
    <rPh sb="0" eb="2">
      <t>マツイ</t>
    </rPh>
    <rPh sb="3" eb="4">
      <t>カオリ</t>
    </rPh>
    <phoneticPr fontId="9"/>
  </si>
  <si>
    <t>水津　静香</t>
    <rPh sb="0" eb="2">
      <t>スイズ</t>
    </rPh>
    <rPh sb="3" eb="5">
      <t>シズカ</t>
    </rPh>
    <phoneticPr fontId="9"/>
  </si>
  <si>
    <t>三吉　恵子</t>
    <rPh sb="0" eb="2">
      <t>ミヨシ</t>
    </rPh>
    <rPh sb="3" eb="5">
      <t>ケイコ</t>
    </rPh>
    <phoneticPr fontId="9"/>
  </si>
  <si>
    <t>安藤　誓子</t>
    <rPh sb="0" eb="2">
      <t>アンドウ</t>
    </rPh>
    <rPh sb="3" eb="4">
      <t>チカ</t>
    </rPh>
    <rPh sb="4" eb="5">
      <t>コ</t>
    </rPh>
    <phoneticPr fontId="9"/>
  </si>
  <si>
    <t>米田　京子</t>
    <rPh sb="0" eb="2">
      <t>ヨネダ</t>
    </rPh>
    <rPh sb="3" eb="5">
      <t>キョウコ</t>
    </rPh>
    <phoneticPr fontId="9"/>
  </si>
  <si>
    <t>木本　真由美</t>
    <rPh sb="0" eb="2">
      <t>キモト</t>
    </rPh>
    <rPh sb="3" eb="6">
      <t>マユミ</t>
    </rPh>
    <phoneticPr fontId="9"/>
  </si>
  <si>
    <t>飯田　美沙</t>
    <rPh sb="0" eb="2">
      <t>イイダ</t>
    </rPh>
    <rPh sb="3" eb="5">
      <t>ミサ</t>
    </rPh>
    <phoneticPr fontId="9"/>
  </si>
  <si>
    <t>宮崎　委子</t>
    <rPh sb="0" eb="2">
      <t>ミヤザキ</t>
    </rPh>
    <rPh sb="3" eb="4">
      <t>イ</t>
    </rPh>
    <rPh sb="4" eb="5">
      <t>コ</t>
    </rPh>
    <phoneticPr fontId="9"/>
  </si>
  <si>
    <t>國澤　久美子</t>
    <rPh sb="0" eb="2">
      <t>クニサワ</t>
    </rPh>
    <rPh sb="3" eb="6">
      <t>クミコ</t>
    </rPh>
    <phoneticPr fontId="9"/>
  </si>
  <si>
    <t>江本　直子</t>
    <rPh sb="0" eb="2">
      <t>エモト</t>
    </rPh>
    <rPh sb="3" eb="5">
      <t>ナオコ</t>
    </rPh>
    <phoneticPr fontId="9"/>
  </si>
  <si>
    <t>小早川　孝美</t>
    <rPh sb="0" eb="3">
      <t>コバヤカワ</t>
    </rPh>
    <rPh sb="4" eb="6">
      <t>タカミ</t>
    </rPh>
    <phoneticPr fontId="9"/>
  </si>
  <si>
    <t>山本　智子</t>
    <rPh sb="0" eb="2">
      <t>ヤマモト</t>
    </rPh>
    <rPh sb="3" eb="5">
      <t>トモコ</t>
    </rPh>
    <phoneticPr fontId="9"/>
  </si>
  <si>
    <t>新地　礼子</t>
    <rPh sb="0" eb="2">
      <t>シンチ</t>
    </rPh>
    <rPh sb="3" eb="5">
      <t>レイコ</t>
    </rPh>
    <phoneticPr fontId="9"/>
  </si>
  <si>
    <t>矢敷　紀美恵</t>
    <rPh sb="0" eb="2">
      <t>ヤシキ</t>
    </rPh>
    <rPh sb="3" eb="6">
      <t>キミエ</t>
    </rPh>
    <phoneticPr fontId="9"/>
  </si>
  <si>
    <t>下藤　美奈子</t>
    <rPh sb="0" eb="1">
      <t>シモ</t>
    </rPh>
    <rPh sb="1" eb="2">
      <t>フジ</t>
    </rPh>
    <rPh sb="3" eb="6">
      <t>ミナコ</t>
    </rPh>
    <phoneticPr fontId="9"/>
  </si>
  <si>
    <t>星田　朋美</t>
    <rPh sb="0" eb="2">
      <t>ホシダ</t>
    </rPh>
    <rPh sb="3" eb="5">
      <t>トモミ</t>
    </rPh>
    <phoneticPr fontId="9"/>
  </si>
  <si>
    <t>澤野　貴味恵</t>
    <rPh sb="0" eb="2">
      <t>サワノ</t>
    </rPh>
    <rPh sb="3" eb="4">
      <t>キ</t>
    </rPh>
    <rPh sb="4" eb="5">
      <t>アジ</t>
    </rPh>
    <rPh sb="5" eb="6">
      <t>エ</t>
    </rPh>
    <phoneticPr fontId="9"/>
  </si>
  <si>
    <t>松尾　京子</t>
    <rPh sb="0" eb="2">
      <t>マツオ</t>
    </rPh>
    <rPh sb="3" eb="5">
      <t>キョウコ</t>
    </rPh>
    <phoneticPr fontId="9"/>
  </si>
  <si>
    <t>村田　早苗</t>
    <rPh sb="0" eb="2">
      <t>ムラタ</t>
    </rPh>
    <rPh sb="3" eb="5">
      <t>サナエ</t>
    </rPh>
    <phoneticPr fontId="9"/>
  </si>
  <si>
    <t>石川　美由紀</t>
    <rPh sb="0" eb="2">
      <t>イシカワ</t>
    </rPh>
    <rPh sb="3" eb="6">
      <t>ミユキ</t>
    </rPh>
    <phoneticPr fontId="9"/>
  </si>
  <si>
    <t>原　美子</t>
    <rPh sb="0" eb="1">
      <t>ハラ</t>
    </rPh>
    <rPh sb="2" eb="4">
      <t>ヨシコ</t>
    </rPh>
    <phoneticPr fontId="9"/>
  </si>
  <si>
    <t>大田　操</t>
    <rPh sb="0" eb="2">
      <t>オオタ</t>
    </rPh>
    <rPh sb="3" eb="4">
      <t>ミサオ</t>
    </rPh>
    <phoneticPr fontId="9"/>
  </si>
  <si>
    <t>岩本　美代子</t>
    <rPh sb="0" eb="2">
      <t>イワモト</t>
    </rPh>
    <rPh sb="3" eb="6">
      <t>ミヨコ</t>
    </rPh>
    <phoneticPr fontId="9"/>
  </si>
  <si>
    <t>谷岡　ゆかり</t>
    <rPh sb="0" eb="2">
      <t>タニオカ</t>
    </rPh>
    <phoneticPr fontId="9"/>
  </si>
  <si>
    <t>高比良　葉子</t>
    <rPh sb="0" eb="3">
      <t>タカヒラ</t>
    </rPh>
    <rPh sb="4" eb="6">
      <t>ヨウコ</t>
    </rPh>
    <phoneticPr fontId="9"/>
  </si>
  <si>
    <t>二岡　敬子</t>
    <rPh sb="0" eb="1">
      <t>フタ</t>
    </rPh>
    <rPh sb="1" eb="2">
      <t>オカ</t>
    </rPh>
    <rPh sb="3" eb="5">
      <t>ケイコ</t>
    </rPh>
    <phoneticPr fontId="9"/>
  </si>
  <si>
    <t>田村　貞子</t>
    <rPh sb="0" eb="2">
      <t>タムラ</t>
    </rPh>
    <rPh sb="3" eb="5">
      <t>サダコ</t>
    </rPh>
    <phoneticPr fontId="9"/>
  </si>
  <si>
    <t>南　佳代子</t>
    <rPh sb="0" eb="1">
      <t>ミナミ</t>
    </rPh>
    <rPh sb="2" eb="5">
      <t>カヨコ</t>
    </rPh>
    <phoneticPr fontId="9"/>
  </si>
  <si>
    <t>山崎　美穂子</t>
    <rPh sb="0" eb="2">
      <t>ヤマサキ</t>
    </rPh>
    <rPh sb="3" eb="6">
      <t>ミホコ</t>
    </rPh>
    <phoneticPr fontId="9"/>
  </si>
  <si>
    <t>石田　久美子</t>
    <rPh sb="0" eb="2">
      <t>イシダ</t>
    </rPh>
    <rPh sb="3" eb="6">
      <t>クミコ</t>
    </rPh>
    <phoneticPr fontId="9"/>
  </si>
  <si>
    <t>徳沢　ゆかり</t>
    <rPh sb="0" eb="2">
      <t>トクザワ</t>
    </rPh>
    <phoneticPr fontId="9"/>
  </si>
  <si>
    <t>吉田　智子</t>
    <rPh sb="0" eb="2">
      <t>ヨシダ</t>
    </rPh>
    <rPh sb="3" eb="5">
      <t>トモコ</t>
    </rPh>
    <phoneticPr fontId="9"/>
  </si>
  <si>
    <t>朱山　和美</t>
    <rPh sb="0" eb="2">
      <t>シュヤマ</t>
    </rPh>
    <rPh sb="3" eb="5">
      <t>カズミ</t>
    </rPh>
    <phoneticPr fontId="9"/>
  </si>
  <si>
    <t>野村　清美</t>
    <rPh sb="0" eb="2">
      <t>ノムラ</t>
    </rPh>
    <rPh sb="3" eb="5">
      <t>キヨミ</t>
    </rPh>
    <phoneticPr fontId="9"/>
  </si>
  <si>
    <t>中島　久美</t>
    <rPh sb="0" eb="2">
      <t>ナカシマ</t>
    </rPh>
    <rPh sb="3" eb="5">
      <t>クミ</t>
    </rPh>
    <phoneticPr fontId="9"/>
  </si>
  <si>
    <t>寺岡　幸枝</t>
    <rPh sb="0" eb="2">
      <t>テラオカ</t>
    </rPh>
    <rPh sb="3" eb="5">
      <t>サチエ</t>
    </rPh>
    <phoneticPr fontId="9"/>
  </si>
  <si>
    <t>入田谷　美咲</t>
    <rPh sb="0" eb="1">
      <t>イ</t>
    </rPh>
    <rPh sb="1" eb="2">
      <t>タ</t>
    </rPh>
    <rPh sb="2" eb="3">
      <t>タニ</t>
    </rPh>
    <rPh sb="4" eb="6">
      <t>ミサキ</t>
    </rPh>
    <phoneticPr fontId="9"/>
  </si>
  <si>
    <t>佐々木　めぐみ</t>
    <rPh sb="0" eb="3">
      <t>ササキ</t>
    </rPh>
    <phoneticPr fontId="9"/>
  </si>
  <si>
    <t>石田　真澄</t>
    <rPh sb="0" eb="2">
      <t>イシダ</t>
    </rPh>
    <rPh sb="3" eb="5">
      <t>マスミ</t>
    </rPh>
    <phoneticPr fontId="9"/>
  </si>
  <si>
    <t>福井　美香子</t>
    <rPh sb="0" eb="2">
      <t>フクイ</t>
    </rPh>
    <rPh sb="3" eb="6">
      <t>ミカコ</t>
    </rPh>
    <phoneticPr fontId="9"/>
  </si>
  <si>
    <t>重枝　志織</t>
    <rPh sb="0" eb="2">
      <t>シゲエダ</t>
    </rPh>
    <rPh sb="3" eb="5">
      <t>シオリ</t>
    </rPh>
    <phoneticPr fontId="9"/>
  </si>
  <si>
    <t>伊藤　美香</t>
    <rPh sb="0" eb="2">
      <t>イトウ</t>
    </rPh>
    <rPh sb="3" eb="5">
      <t>ミカ</t>
    </rPh>
    <phoneticPr fontId="9"/>
  </si>
  <si>
    <t>児玉　深雪</t>
    <rPh sb="0" eb="2">
      <t>コダマ</t>
    </rPh>
    <rPh sb="3" eb="5">
      <t>ミユキ</t>
    </rPh>
    <phoneticPr fontId="9"/>
  </si>
  <si>
    <t>冨田　佳子</t>
    <rPh sb="0" eb="2">
      <t>トミタ</t>
    </rPh>
    <rPh sb="3" eb="5">
      <t>ヨシコ</t>
    </rPh>
    <phoneticPr fontId="9"/>
  </si>
  <si>
    <t>冨田　綾香</t>
    <rPh sb="0" eb="2">
      <t>トミタ</t>
    </rPh>
    <rPh sb="3" eb="5">
      <t>アヤカ</t>
    </rPh>
    <phoneticPr fontId="9"/>
  </si>
  <si>
    <t>佐々木　啓子</t>
    <rPh sb="0" eb="3">
      <t>ササキ</t>
    </rPh>
    <rPh sb="4" eb="6">
      <t>ケイコ</t>
    </rPh>
    <phoneticPr fontId="9"/>
  </si>
  <si>
    <t>前田　澄子</t>
    <rPh sb="0" eb="2">
      <t>マエダ</t>
    </rPh>
    <rPh sb="3" eb="5">
      <t>スミコ</t>
    </rPh>
    <phoneticPr fontId="9"/>
  </si>
  <si>
    <t>平山　美紀</t>
    <rPh sb="0" eb="2">
      <t>ヒラヤマ</t>
    </rPh>
    <rPh sb="3" eb="5">
      <t>ミキ</t>
    </rPh>
    <phoneticPr fontId="9"/>
  </si>
  <si>
    <t>岡　友美</t>
    <rPh sb="0" eb="1">
      <t>オカ</t>
    </rPh>
    <rPh sb="2" eb="4">
      <t>トモミ</t>
    </rPh>
    <phoneticPr fontId="9"/>
  </si>
  <si>
    <t>浜田　真由美</t>
    <rPh sb="0" eb="2">
      <t>ハマダ</t>
    </rPh>
    <rPh sb="3" eb="6">
      <t>マユミ</t>
    </rPh>
    <phoneticPr fontId="9"/>
  </si>
  <si>
    <t>内田　縁</t>
    <rPh sb="0" eb="2">
      <t>ウチダ</t>
    </rPh>
    <rPh sb="3" eb="4">
      <t>エン</t>
    </rPh>
    <phoneticPr fontId="9"/>
  </si>
  <si>
    <t>玉重　かおり</t>
    <rPh sb="0" eb="2">
      <t>タマシゲ</t>
    </rPh>
    <phoneticPr fontId="9"/>
  </si>
  <si>
    <t>山根　幸子</t>
    <rPh sb="0" eb="2">
      <t>ヤマネ</t>
    </rPh>
    <rPh sb="3" eb="5">
      <t>サチコ</t>
    </rPh>
    <phoneticPr fontId="9"/>
  </si>
  <si>
    <t>沖本　智美</t>
    <rPh sb="0" eb="2">
      <t>オキモト</t>
    </rPh>
    <rPh sb="3" eb="5">
      <t>トモミ</t>
    </rPh>
    <phoneticPr fontId="9"/>
  </si>
  <si>
    <t>竹林　小百合</t>
    <rPh sb="0" eb="2">
      <t>タケバヤシ</t>
    </rPh>
    <rPh sb="3" eb="6">
      <t>サユリ</t>
    </rPh>
    <phoneticPr fontId="9"/>
  </si>
  <si>
    <t>末冨　弘子</t>
    <rPh sb="0" eb="2">
      <t>スエトミ</t>
    </rPh>
    <rPh sb="3" eb="5">
      <t>ヒロコ</t>
    </rPh>
    <phoneticPr fontId="9"/>
  </si>
  <si>
    <t>福田　美華子</t>
    <rPh sb="0" eb="2">
      <t>フクダ</t>
    </rPh>
    <rPh sb="3" eb="4">
      <t>ビ</t>
    </rPh>
    <rPh sb="4" eb="6">
      <t>ハナコ</t>
    </rPh>
    <phoneticPr fontId="9"/>
  </si>
  <si>
    <t>山本　純子</t>
    <rPh sb="0" eb="2">
      <t>ヤマモト</t>
    </rPh>
    <rPh sb="3" eb="5">
      <t>ジュンコ</t>
    </rPh>
    <phoneticPr fontId="9"/>
  </si>
  <si>
    <t>三宅　登代子</t>
    <rPh sb="0" eb="2">
      <t>ミヤケ</t>
    </rPh>
    <rPh sb="3" eb="6">
      <t>トヨコ</t>
    </rPh>
    <phoneticPr fontId="9"/>
  </si>
  <si>
    <t>磯野　典子</t>
    <rPh sb="0" eb="2">
      <t>イソノ</t>
    </rPh>
    <rPh sb="3" eb="5">
      <t>ノリコ</t>
    </rPh>
    <phoneticPr fontId="9"/>
  </si>
  <si>
    <t>岡田　優子</t>
    <rPh sb="0" eb="2">
      <t>オカダ</t>
    </rPh>
    <rPh sb="3" eb="5">
      <t>ユウコ</t>
    </rPh>
    <phoneticPr fontId="9"/>
  </si>
  <si>
    <t>山口</t>
    <rPh sb="0" eb="2">
      <t>ヤマグチ</t>
    </rPh>
    <phoneticPr fontId="9"/>
  </si>
  <si>
    <t>国田　礼子</t>
    <rPh sb="0" eb="2">
      <t>クニタ</t>
    </rPh>
    <rPh sb="3" eb="5">
      <t>レイコ</t>
    </rPh>
    <phoneticPr fontId="9"/>
  </si>
  <si>
    <t>山根　加要子</t>
    <rPh sb="0" eb="2">
      <t>ヤマネ</t>
    </rPh>
    <rPh sb="3" eb="4">
      <t>カ</t>
    </rPh>
    <rPh sb="4" eb="5">
      <t>ヨウ</t>
    </rPh>
    <rPh sb="5" eb="6">
      <t>コ</t>
    </rPh>
    <phoneticPr fontId="9"/>
  </si>
  <si>
    <t>来栖　睦子</t>
    <rPh sb="0" eb="2">
      <t>クルス</t>
    </rPh>
    <rPh sb="3" eb="5">
      <t>ムツコ</t>
    </rPh>
    <phoneticPr fontId="9"/>
  </si>
  <si>
    <t>長尾　恵子</t>
    <rPh sb="0" eb="2">
      <t>ナガオ</t>
    </rPh>
    <rPh sb="3" eb="5">
      <t>ケイコ</t>
    </rPh>
    <phoneticPr fontId="9"/>
  </si>
  <si>
    <t>伊東　律子</t>
    <rPh sb="0" eb="2">
      <t>イトウ</t>
    </rPh>
    <rPh sb="3" eb="5">
      <t>リツコ</t>
    </rPh>
    <phoneticPr fontId="9"/>
  </si>
  <si>
    <t>澄川　清子</t>
    <rPh sb="0" eb="2">
      <t>スミカワ</t>
    </rPh>
    <rPh sb="3" eb="5">
      <t>キヨコ</t>
    </rPh>
    <phoneticPr fontId="9"/>
  </si>
  <si>
    <t>石丸　富士子</t>
    <rPh sb="0" eb="2">
      <t>イシマル</t>
    </rPh>
    <rPh sb="3" eb="6">
      <t>フジコ</t>
    </rPh>
    <phoneticPr fontId="9"/>
  </si>
  <si>
    <t>山本　英美</t>
    <rPh sb="0" eb="2">
      <t>ヤマモト</t>
    </rPh>
    <rPh sb="3" eb="5">
      <t>ヒデミ</t>
    </rPh>
    <phoneticPr fontId="9"/>
  </si>
  <si>
    <t>中原　久美子</t>
    <rPh sb="0" eb="2">
      <t>ナカハラ</t>
    </rPh>
    <rPh sb="3" eb="6">
      <t>クミコ</t>
    </rPh>
    <phoneticPr fontId="9"/>
  </si>
  <si>
    <t>濱田　朋恵</t>
    <rPh sb="0" eb="2">
      <t>ハマダ</t>
    </rPh>
    <rPh sb="3" eb="5">
      <t>トモエ</t>
    </rPh>
    <phoneticPr fontId="9"/>
  </si>
  <si>
    <t>藤林　まり子</t>
    <rPh sb="0" eb="2">
      <t>フジバヤシ</t>
    </rPh>
    <rPh sb="5" eb="6">
      <t>コ</t>
    </rPh>
    <phoneticPr fontId="9"/>
  </si>
  <si>
    <t>高橋　美子</t>
    <rPh sb="0" eb="2">
      <t>タカハシ</t>
    </rPh>
    <rPh sb="3" eb="5">
      <t>ヨシコ</t>
    </rPh>
    <phoneticPr fontId="9"/>
  </si>
  <si>
    <t>小西　淳子</t>
    <rPh sb="0" eb="2">
      <t>コニシ</t>
    </rPh>
    <rPh sb="3" eb="5">
      <t>ジュンコ</t>
    </rPh>
    <phoneticPr fontId="9"/>
  </si>
  <si>
    <t>池田　早苗</t>
    <rPh sb="0" eb="2">
      <t>イケダ</t>
    </rPh>
    <rPh sb="3" eb="5">
      <t>サナエ</t>
    </rPh>
    <phoneticPr fontId="9"/>
  </si>
  <si>
    <t>柿田　紀子</t>
    <rPh sb="0" eb="2">
      <t>カキタ</t>
    </rPh>
    <rPh sb="3" eb="5">
      <t>ノリコ</t>
    </rPh>
    <phoneticPr fontId="9"/>
  </si>
  <si>
    <t>宇部</t>
    <rPh sb="0" eb="2">
      <t>ウベ</t>
    </rPh>
    <phoneticPr fontId="9"/>
  </si>
  <si>
    <t>池永　詠子</t>
    <rPh sb="0" eb="2">
      <t>イケナガ</t>
    </rPh>
    <rPh sb="3" eb="5">
      <t>エイコ</t>
    </rPh>
    <phoneticPr fontId="9"/>
  </si>
  <si>
    <t>山道　孝子</t>
    <rPh sb="0" eb="2">
      <t>ヤマミチ</t>
    </rPh>
    <rPh sb="3" eb="5">
      <t>タカコ</t>
    </rPh>
    <phoneticPr fontId="9"/>
  </si>
  <si>
    <t>登根　葉子</t>
    <rPh sb="0" eb="2">
      <t>トネ</t>
    </rPh>
    <rPh sb="3" eb="5">
      <t>ヨウコ</t>
    </rPh>
    <phoneticPr fontId="9"/>
  </si>
  <si>
    <t>辺見　芳恵</t>
    <rPh sb="0" eb="2">
      <t>ヘンミ</t>
    </rPh>
    <rPh sb="3" eb="5">
      <t>ヨシエ</t>
    </rPh>
    <phoneticPr fontId="9"/>
  </si>
  <si>
    <t>永田　和恵</t>
    <rPh sb="0" eb="2">
      <t>ナガタ</t>
    </rPh>
    <rPh sb="3" eb="5">
      <t>カズエ</t>
    </rPh>
    <phoneticPr fontId="9"/>
  </si>
  <si>
    <t>大谷　結香</t>
    <rPh sb="0" eb="2">
      <t>オオタニ</t>
    </rPh>
    <rPh sb="3" eb="5">
      <t>ユカ</t>
    </rPh>
    <phoneticPr fontId="9"/>
  </si>
  <si>
    <t>窪田　洋子</t>
    <rPh sb="0" eb="2">
      <t>クボタ</t>
    </rPh>
    <rPh sb="3" eb="5">
      <t>ヨウコ</t>
    </rPh>
    <phoneticPr fontId="9"/>
  </si>
  <si>
    <t>中川　富士子</t>
    <rPh sb="0" eb="2">
      <t>ナカガワ</t>
    </rPh>
    <rPh sb="3" eb="6">
      <t>フジコ</t>
    </rPh>
    <phoneticPr fontId="9"/>
  </si>
  <si>
    <t>周陽</t>
    <rPh sb="0" eb="2">
      <t>シュウヨウ</t>
    </rPh>
    <phoneticPr fontId="9"/>
  </si>
  <si>
    <t>1位・2位トーナメント</t>
    <rPh sb="1" eb="2">
      <t>イ</t>
    </rPh>
    <rPh sb="4" eb="5">
      <t>イ</t>
    </rPh>
    <phoneticPr fontId="9"/>
  </si>
  <si>
    <t>ＧＯＧＯクラスの部</t>
    <rPh sb="8" eb="9">
      <t>ブ</t>
    </rPh>
    <phoneticPr fontId="9"/>
  </si>
  <si>
    <t>NS</t>
    <phoneticPr fontId="9"/>
  </si>
  <si>
    <t>（岩国）</t>
    <rPh sb="1" eb="3">
      <t>イワクニ</t>
    </rPh>
    <phoneticPr fontId="9"/>
  </si>
  <si>
    <t>RET</t>
    <phoneticPr fontId="9"/>
  </si>
  <si>
    <t>国田　　山根</t>
    <rPh sb="0" eb="2">
      <t>クニタ</t>
    </rPh>
    <rPh sb="4" eb="6">
      <t>ヤマネ</t>
    </rPh>
    <phoneticPr fontId="9"/>
  </si>
  <si>
    <t>安藤　　米田</t>
    <rPh sb="0" eb="2">
      <t>アンドウ</t>
    </rPh>
    <rPh sb="4" eb="6">
      <t>ヨネダ</t>
    </rPh>
    <phoneticPr fontId="9"/>
  </si>
  <si>
    <t>中村　絹代</t>
    <rPh sb="0" eb="2">
      <t>ナカムラ</t>
    </rPh>
    <rPh sb="3" eb="5">
      <t>キヌヨ</t>
    </rPh>
    <phoneticPr fontId="9"/>
  </si>
  <si>
    <t>2チームの為8ゲーム</t>
    <rPh sb="5" eb="6">
      <t>タメ</t>
    </rPh>
    <phoneticPr fontId="9"/>
  </si>
  <si>
    <t>光野　　川田</t>
    <rPh sb="0" eb="2">
      <t>ミツノ</t>
    </rPh>
    <rPh sb="4" eb="6">
      <t>カワタ</t>
    </rPh>
    <phoneticPr fontId="9"/>
  </si>
  <si>
    <t>藤林　高橋</t>
    <rPh sb="0" eb="2">
      <t>フジバヤシ</t>
    </rPh>
    <rPh sb="3" eb="5">
      <t>タカハシ</t>
    </rPh>
    <phoneticPr fontId="9"/>
  </si>
  <si>
    <t>内田　　縁</t>
    <rPh sb="0" eb="2">
      <t>ウチダ</t>
    </rPh>
    <rPh sb="4" eb="5">
      <t>エン</t>
    </rPh>
    <phoneticPr fontId="9"/>
  </si>
  <si>
    <t>小西中村</t>
    <rPh sb="0" eb="2">
      <t>コニシ</t>
    </rPh>
    <rPh sb="2" eb="4">
      <t>ナカムラ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</si>
</sst>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&quot;　組&quot;"/>
    <numFmt numFmtId="177" formatCode="@&quot;級&quot;"/>
  </numFmts>
  <fonts count="63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color rgb="FFFF000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rgb="FFFF0000"/>
      </bottom>
      <diagonal/>
    </border>
    <border>
      <left style="thin">
        <color rgb="FFFF0000"/>
      </left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</cellStyleXfs>
  <cellXfs count="447">
    <xf numFmtId="0" fontId="0" fillId="0" borderId="0" xfId="0"/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2" fillId="0" borderId="0" xfId="2" applyFont="1" applyBorder="1" applyAlignment="1">
      <alignment horizontal="center" vertical="center"/>
    </xf>
    <xf numFmtId="0" fontId="5" fillId="0" borderId="0" xfId="4" applyAlignment="1">
      <alignment horizontal="center" vertical="center"/>
    </xf>
    <xf numFmtId="0" fontId="5" fillId="0" borderId="0" xfId="4" applyAlignment="1">
      <alignment horizontal="left" vertical="center"/>
    </xf>
    <xf numFmtId="0" fontId="0" fillId="0" borderId="0" xfId="0" applyBorder="1"/>
    <xf numFmtId="0" fontId="5" fillId="0" borderId="0" xfId="4" applyBorder="1" applyAlignment="1">
      <alignment horizontal="center" vertical="center"/>
    </xf>
    <xf numFmtId="0" fontId="25" fillId="0" borderId="0" xfId="0" applyFont="1"/>
    <xf numFmtId="0" fontId="25" fillId="0" borderId="0" xfId="0" applyFont="1" applyBorder="1"/>
    <xf numFmtId="0" fontId="26" fillId="0" borderId="0" xfId="4" applyFont="1" applyBorder="1" applyAlignment="1">
      <alignment horizontal="left" vertical="center"/>
    </xf>
    <xf numFmtId="0" fontId="27" fillId="0" borderId="0" xfId="0" applyFont="1" applyBorder="1"/>
    <xf numFmtId="0" fontId="39" fillId="0" borderId="0" xfId="2" applyFont="1" applyBorder="1" applyAlignment="1">
      <alignment vertical="center"/>
    </xf>
    <xf numFmtId="0" fontId="41" fillId="0" borderId="0" xfId="2" applyFont="1" applyBorder="1" applyAlignment="1">
      <alignment vertical="center"/>
    </xf>
    <xf numFmtId="0" fontId="42" fillId="0" borderId="0" xfId="2" applyFont="1" applyBorder="1" applyAlignment="1">
      <alignment vertical="center"/>
    </xf>
    <xf numFmtId="0" fontId="40" fillId="0" borderId="0" xfId="2" applyFont="1" applyBorder="1" applyAlignment="1">
      <alignment vertical="center"/>
    </xf>
    <xf numFmtId="0" fontId="43" fillId="0" borderId="0" xfId="1" applyFont="1" applyFill="1" applyBorder="1" applyAlignment="1">
      <alignment vertical="center"/>
    </xf>
    <xf numFmtId="0" fontId="43" fillId="0" borderId="0" xfId="1" applyFont="1" applyBorder="1" applyAlignment="1">
      <alignment vertical="center"/>
    </xf>
    <xf numFmtId="0" fontId="36" fillId="0" borderId="0" xfId="1" applyFont="1" applyBorder="1" applyAlignment="1">
      <alignment horizontal="center" vertical="center"/>
    </xf>
    <xf numFmtId="0" fontId="43" fillId="0" borderId="0" xfId="1" applyFont="1" applyBorder="1" applyAlignment="1">
      <alignment horizontal="center" vertical="center"/>
    </xf>
    <xf numFmtId="0" fontId="44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45" fillId="0" borderId="0" xfId="1" applyFont="1" applyBorder="1" applyAlignment="1">
      <alignment vertical="center"/>
    </xf>
    <xf numFmtId="0" fontId="39" fillId="0" borderId="0" xfId="2" applyFont="1" applyBorder="1" applyAlignment="1">
      <alignment horizontal="center" vertical="center"/>
    </xf>
    <xf numFmtId="0" fontId="44" fillId="0" borderId="0" xfId="1" applyFont="1" applyFill="1" applyBorder="1" applyAlignment="1">
      <alignment horizontal="center" vertical="center" shrinkToFit="1"/>
    </xf>
    <xf numFmtId="0" fontId="40" fillId="0" borderId="0" xfId="1" applyFont="1" applyFill="1" applyBorder="1" applyAlignment="1" applyProtection="1">
      <alignment horizontal="center" vertical="center" shrinkToFit="1"/>
      <protection locked="0"/>
    </xf>
    <xf numFmtId="0" fontId="43" fillId="0" borderId="0" xfId="1" applyFont="1" applyFill="1" applyBorder="1" applyAlignment="1">
      <alignment horizontal="center" vertical="center" shrinkToFit="1"/>
    </xf>
    <xf numFmtId="0" fontId="40" fillId="0" borderId="0" xfId="1" applyFont="1" applyFill="1" applyBorder="1" applyAlignment="1" applyProtection="1">
      <alignment horizontal="distributed" vertical="center" shrinkToFit="1"/>
      <protection locked="0"/>
    </xf>
    <xf numFmtId="0" fontId="12" fillId="0" borderId="0" xfId="0" applyFont="1" applyBorder="1"/>
    <xf numFmtId="0" fontId="19" fillId="0" borderId="0" xfId="0" applyFont="1" applyBorder="1"/>
    <xf numFmtId="0" fontId="16" fillId="0" borderId="0" xfId="0" applyFont="1" applyFill="1" applyBorder="1" applyAlignment="1" applyProtection="1">
      <alignment horizontal="distributed" vertical="center"/>
      <protection locked="0"/>
    </xf>
    <xf numFmtId="0" fontId="16" fillId="0" borderId="0" xfId="1" applyFont="1" applyFill="1" applyBorder="1" applyAlignment="1" applyProtection="1">
      <alignment horizontal="center" vertical="center" shrinkToFit="1"/>
      <protection locked="0"/>
    </xf>
    <xf numFmtId="0" fontId="16" fillId="0" borderId="0" xfId="1" applyFont="1" applyFill="1" applyBorder="1" applyAlignment="1" applyProtection="1">
      <alignment horizontal="distributed" vertical="center" shrinkToFit="1"/>
      <protection locked="0"/>
    </xf>
    <xf numFmtId="0" fontId="26" fillId="0" borderId="0" xfId="4" applyFont="1" applyBorder="1" applyAlignment="1">
      <alignment horizontal="left" vertical="center"/>
    </xf>
    <xf numFmtId="0" fontId="32" fillId="0" borderId="0" xfId="1" applyFont="1" applyFill="1" applyBorder="1" applyAlignment="1" applyProtection="1">
      <alignment horizontal="distributed" vertical="center" shrinkToFit="1"/>
      <protection locked="0"/>
    </xf>
    <xf numFmtId="0" fontId="34" fillId="0" borderId="0" xfId="1" applyFont="1" applyFill="1" applyBorder="1" applyAlignment="1">
      <alignment horizontal="center" vertical="center" shrinkToFit="1"/>
    </xf>
    <xf numFmtId="0" fontId="32" fillId="0" borderId="0" xfId="1" applyFont="1" applyFill="1" applyBorder="1" applyAlignment="1" applyProtection="1">
      <alignment horizontal="center" vertical="center" shrinkToFit="1"/>
      <protection locked="0"/>
    </xf>
    <xf numFmtId="0" fontId="33" fillId="0" borderId="0" xfId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 applyProtection="1">
      <alignment horizontal="distributed" vertical="center"/>
      <protection locked="0"/>
    </xf>
    <xf numFmtId="0" fontId="25" fillId="0" borderId="0" xfId="0" applyFont="1" applyFill="1" applyBorder="1"/>
    <xf numFmtId="0" fontId="25" fillId="0" borderId="0" xfId="0" applyFont="1" applyFill="1"/>
    <xf numFmtId="0" fontId="0" fillId="0" borderId="0" xfId="0" applyFill="1"/>
    <xf numFmtId="0" fontId="18" fillId="0" borderId="0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shrinkToFit="1"/>
    </xf>
    <xf numFmtId="0" fontId="49" fillId="0" borderId="0" xfId="0" applyFont="1"/>
    <xf numFmtId="0" fontId="49" fillId="0" borderId="0" xfId="0" applyFont="1" applyBorder="1"/>
    <xf numFmtId="0" fontId="25" fillId="2" borderId="0" xfId="0" applyFont="1" applyFill="1"/>
    <xf numFmtId="0" fontId="46" fillId="2" borderId="0" xfId="0" applyFont="1" applyFill="1"/>
    <xf numFmtId="0" fontId="47" fillId="2" borderId="0" xfId="0" applyFont="1" applyFill="1"/>
    <xf numFmtId="0" fontId="25" fillId="2" borderId="0" xfId="0" applyFont="1" applyFill="1" applyBorder="1"/>
    <xf numFmtId="0" fontId="19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/>
    <xf numFmtId="0" fontId="26" fillId="2" borderId="23" xfId="4" applyFont="1" applyFill="1" applyBorder="1" applyAlignment="1">
      <alignment horizontal="left" vertical="center"/>
    </xf>
    <xf numFmtId="0" fontId="19" fillId="2" borderId="23" xfId="0" applyFont="1" applyFill="1" applyBorder="1"/>
    <xf numFmtId="0" fontId="12" fillId="2" borderId="23" xfId="0" applyFont="1" applyFill="1" applyBorder="1"/>
    <xf numFmtId="0" fontId="26" fillId="2" borderId="0" xfId="4" applyFont="1" applyFill="1" applyAlignment="1">
      <alignment horizontal="left" vertical="center"/>
    </xf>
    <xf numFmtId="0" fontId="19" fillId="2" borderId="0" xfId="0" applyFont="1" applyFill="1"/>
    <xf numFmtId="0" fontId="12" fillId="2" borderId="28" xfId="0" applyFont="1" applyFill="1" applyBorder="1"/>
    <xf numFmtId="0" fontId="50" fillId="2" borderId="23" xfId="0" applyFont="1" applyFill="1" applyBorder="1"/>
    <xf numFmtId="0" fontId="50" fillId="2" borderId="0" xfId="0" applyFont="1" applyFill="1" applyBorder="1"/>
    <xf numFmtId="0" fontId="50" fillId="2" borderId="26" xfId="0" applyFont="1" applyFill="1" applyBorder="1"/>
    <xf numFmtId="0" fontId="19" fillId="2" borderId="25" xfId="0" applyFont="1" applyFill="1" applyBorder="1"/>
    <xf numFmtId="0" fontId="50" fillId="2" borderId="45" xfId="0" applyFont="1" applyFill="1" applyBorder="1"/>
    <xf numFmtId="0" fontId="12" fillId="2" borderId="27" xfId="0" applyFont="1" applyFill="1" applyBorder="1"/>
    <xf numFmtId="0" fontId="26" fillId="2" borderId="7" xfId="4" applyFont="1" applyFill="1" applyBorder="1" applyAlignment="1">
      <alignment horizontal="left" vertical="center"/>
    </xf>
    <xf numFmtId="0" fontId="19" fillId="2" borderId="46" xfId="0" applyFont="1" applyFill="1" applyBorder="1"/>
    <xf numFmtId="0" fontId="12" fillId="2" borderId="36" xfId="0" applyFont="1" applyFill="1" applyBorder="1"/>
    <xf numFmtId="0" fontId="50" fillId="2" borderId="25" xfId="0" applyFont="1" applyFill="1" applyBorder="1"/>
    <xf numFmtId="0" fontId="19" fillId="2" borderId="28" xfId="0" applyFont="1" applyFill="1" applyBorder="1"/>
    <xf numFmtId="0" fontId="19" fillId="2" borderId="7" xfId="0" applyFont="1" applyFill="1" applyBorder="1"/>
    <xf numFmtId="0" fontId="50" fillId="2" borderId="28" xfId="0" applyFont="1" applyFill="1" applyBorder="1"/>
    <xf numFmtId="0" fontId="50" fillId="2" borderId="48" xfId="0" applyFont="1" applyFill="1" applyBorder="1"/>
    <xf numFmtId="0" fontId="50" fillId="2" borderId="36" xfId="0" applyFont="1" applyFill="1" applyBorder="1"/>
    <xf numFmtId="0" fontId="50" fillId="2" borderId="47" xfId="0" applyFont="1" applyFill="1" applyBorder="1"/>
    <xf numFmtId="0" fontId="19" fillId="2" borderId="30" xfId="0" applyFont="1" applyFill="1" applyBorder="1"/>
    <xf numFmtId="0" fontId="50" fillId="2" borderId="0" xfId="0" applyFont="1" applyFill="1"/>
    <xf numFmtId="0" fontId="50" fillId="2" borderId="32" xfId="0" applyFont="1" applyFill="1" applyBorder="1"/>
    <xf numFmtId="0" fontId="50" fillId="2" borderId="6" xfId="0" applyFont="1" applyFill="1" applyBorder="1"/>
    <xf numFmtId="0" fontId="50" fillId="2" borderId="27" xfId="0" applyFont="1" applyFill="1" applyBorder="1"/>
    <xf numFmtId="0" fontId="50" fillId="2" borderId="33" xfId="0" applyFont="1" applyFill="1" applyBorder="1"/>
    <xf numFmtId="0" fontId="50" fillId="2" borderId="49" xfId="0" applyFont="1" applyFill="1" applyBorder="1"/>
    <xf numFmtId="0" fontId="50" fillId="2" borderId="31" xfId="0" applyFont="1" applyFill="1" applyBorder="1"/>
    <xf numFmtId="0" fontId="26" fillId="2" borderId="0" xfId="4" applyFont="1" applyFill="1" applyAlignment="1">
      <alignment horizontal="center" vertical="center"/>
    </xf>
    <xf numFmtId="0" fontId="26" fillId="2" borderId="0" xfId="4" applyFont="1" applyFill="1" applyBorder="1" applyAlignment="1">
      <alignment horizontal="center" vertical="center"/>
    </xf>
    <xf numFmtId="0" fontId="29" fillId="2" borderId="0" xfId="4" applyFont="1" applyFill="1" applyAlignment="1">
      <alignment horizontal="left" vertical="center"/>
    </xf>
    <xf numFmtId="0" fontId="20" fillId="2" borderId="0" xfId="0" applyFont="1" applyFill="1"/>
    <xf numFmtId="0" fontId="48" fillId="2" borderId="0" xfId="4" applyFont="1" applyFill="1" applyAlignment="1">
      <alignment horizontal="left" vertical="center"/>
    </xf>
    <xf numFmtId="0" fontId="48" fillId="2" borderId="0" xfId="4" applyFont="1" applyFill="1" applyBorder="1" applyAlignment="1">
      <alignment horizontal="center" vertical="center"/>
    </xf>
    <xf numFmtId="0" fontId="56" fillId="2" borderId="0" xfId="0" applyFont="1" applyFill="1"/>
    <xf numFmtId="0" fontId="54" fillId="2" borderId="0" xfId="0" applyFont="1" applyFill="1"/>
    <xf numFmtId="0" fontId="57" fillId="2" borderId="0" xfId="4" applyFont="1" applyFill="1" applyAlignment="1">
      <alignment horizontal="left" vertical="center"/>
    </xf>
    <xf numFmtId="0" fontId="57" fillId="2" borderId="0" xfId="4" applyFont="1" applyFill="1" applyBorder="1" applyAlignment="1">
      <alignment horizontal="center" vertical="center"/>
    </xf>
    <xf numFmtId="0" fontId="49" fillId="2" borderId="0" xfId="0" applyFont="1" applyFill="1"/>
    <xf numFmtId="0" fontId="49" fillId="2" borderId="23" xfId="0" applyFont="1" applyFill="1" applyBorder="1"/>
    <xf numFmtId="0" fontId="49" fillId="2" borderId="28" xfId="0" applyFont="1" applyFill="1" applyBorder="1"/>
    <xf numFmtId="0" fontId="49" fillId="2" borderId="7" xfId="0" applyFont="1" applyFill="1" applyBorder="1"/>
    <xf numFmtId="0" fontId="20" fillId="2" borderId="26" xfId="0" applyFont="1" applyFill="1" applyBorder="1"/>
    <xf numFmtId="0" fontId="0" fillId="2" borderId="0" xfId="0" applyFont="1" applyFill="1" applyBorder="1"/>
    <xf numFmtId="0" fontId="49" fillId="2" borderId="32" xfId="0" applyFont="1" applyFill="1" applyBorder="1"/>
    <xf numFmtId="0" fontId="52" fillId="2" borderId="23" xfId="0" applyFont="1" applyFill="1" applyBorder="1"/>
    <xf numFmtId="0" fontId="49" fillId="2" borderId="6" xfId="0" applyFont="1" applyFill="1" applyBorder="1"/>
    <xf numFmtId="0" fontId="52" fillId="2" borderId="0" xfId="0" applyFont="1" applyFill="1"/>
    <xf numFmtId="0" fontId="50" fillId="2" borderId="24" xfId="0" applyFont="1" applyFill="1" applyBorder="1"/>
    <xf numFmtId="0" fontId="49" fillId="2" borderId="30" xfId="0" applyFont="1" applyFill="1" applyBorder="1"/>
    <xf numFmtId="0" fontId="30" fillId="2" borderId="0" xfId="0" applyFont="1" applyFill="1" applyBorder="1"/>
    <xf numFmtId="0" fontId="26" fillId="2" borderId="0" xfId="4" applyFont="1" applyFill="1" applyBorder="1" applyAlignment="1">
      <alignment horizontal="left" vertical="center"/>
    </xf>
    <xf numFmtId="0" fontId="49" fillId="2" borderId="0" xfId="0" applyFont="1" applyFill="1" applyBorder="1"/>
    <xf numFmtId="0" fontId="0" fillId="2" borderId="0" xfId="0" applyFill="1"/>
    <xf numFmtId="0" fontId="5" fillId="2" borderId="7" xfId="4" applyFill="1" applyBorder="1" applyAlignment="1">
      <alignment horizontal="left" vertical="center"/>
    </xf>
    <xf numFmtId="0" fontId="47" fillId="2" borderId="7" xfId="0" applyFont="1" applyFill="1" applyBorder="1"/>
    <xf numFmtId="0" fontId="5" fillId="2" borderId="0" xfId="4" applyFill="1" applyAlignment="1">
      <alignment horizontal="left" vertical="center"/>
    </xf>
    <xf numFmtId="0" fontId="47" fillId="2" borderId="0" xfId="0" applyFont="1" applyFill="1" applyBorder="1"/>
    <xf numFmtId="0" fontId="52" fillId="2" borderId="24" xfId="0" applyFont="1" applyFill="1" applyBorder="1"/>
    <xf numFmtId="0" fontId="47" fillId="2" borderId="28" xfId="0" applyFont="1" applyFill="1" applyBorder="1"/>
    <xf numFmtId="0" fontId="52" fillId="2" borderId="25" xfId="0" applyFont="1" applyFill="1" applyBorder="1"/>
    <xf numFmtId="0" fontId="52" fillId="2" borderId="0" xfId="0" applyFont="1" applyFill="1" applyBorder="1"/>
    <xf numFmtId="0" fontId="52" fillId="2" borderId="31" xfId="0" applyFont="1" applyFill="1" applyBorder="1"/>
    <xf numFmtId="0" fontId="52" fillId="2" borderId="28" xfId="0" applyFont="1" applyFill="1" applyBorder="1"/>
    <xf numFmtId="0" fontId="5" fillId="2" borderId="23" xfId="4" applyFill="1" applyBorder="1" applyAlignment="1">
      <alignment horizontal="left" vertical="center"/>
    </xf>
    <xf numFmtId="0" fontId="52" fillId="2" borderId="36" xfId="0" applyFont="1" applyFill="1" applyBorder="1"/>
    <xf numFmtId="0" fontId="49" fillId="2" borderId="25" xfId="0" applyFont="1" applyFill="1" applyBorder="1"/>
    <xf numFmtId="0" fontId="49" fillId="2" borderId="46" xfId="0" applyFont="1" applyFill="1" applyBorder="1"/>
    <xf numFmtId="0" fontId="52" fillId="2" borderId="42" xfId="0" applyFont="1" applyFill="1" applyBorder="1"/>
    <xf numFmtId="0" fontId="52" fillId="2" borderId="6" xfId="0" applyFont="1" applyFill="1" applyBorder="1"/>
    <xf numFmtId="0" fontId="49" fillId="2" borderId="50" xfId="0" applyFont="1" applyFill="1" applyBorder="1"/>
    <xf numFmtId="0" fontId="52" fillId="2" borderId="45" xfId="0" applyFont="1" applyFill="1" applyBorder="1"/>
    <xf numFmtId="0" fontId="47" fillId="2" borderId="32" xfId="0" applyFont="1" applyFill="1" applyBorder="1"/>
    <xf numFmtId="0" fontId="47" fillId="2" borderId="6" xfId="0" applyFont="1" applyFill="1" applyBorder="1"/>
    <xf numFmtId="0" fontId="49" fillId="2" borderId="44" xfId="0" applyFont="1" applyFill="1" applyBorder="1"/>
    <xf numFmtId="0" fontId="52" fillId="2" borderId="35" xfId="0" applyFont="1" applyFill="1" applyBorder="1"/>
    <xf numFmtId="0" fontId="52" fillId="2" borderId="29" xfId="0" applyFont="1" applyFill="1" applyBorder="1"/>
    <xf numFmtId="0" fontId="52" fillId="2" borderId="32" xfId="0" applyFont="1" applyFill="1" applyBorder="1"/>
    <xf numFmtId="0" fontId="52" fillId="2" borderId="26" xfId="0" applyFont="1" applyFill="1" applyBorder="1"/>
    <xf numFmtId="0" fontId="52" fillId="2" borderId="30" xfId="0" applyFont="1" applyFill="1" applyBorder="1"/>
    <xf numFmtId="0" fontId="52" fillId="2" borderId="48" xfId="0" applyFont="1" applyFill="1" applyBorder="1"/>
    <xf numFmtId="0" fontId="5" fillId="2" borderId="0" xfId="4" applyFill="1" applyAlignment="1">
      <alignment horizontal="center" vertical="center"/>
    </xf>
    <xf numFmtId="0" fontId="5" fillId="2" borderId="0" xfId="4" applyFill="1" applyBorder="1" applyAlignment="1">
      <alignment horizontal="center" vertical="center"/>
    </xf>
    <xf numFmtId="0" fontId="0" fillId="2" borderId="7" xfId="0" applyFill="1" applyBorder="1"/>
    <xf numFmtId="0" fontId="12" fillId="2" borderId="7" xfId="0" applyFont="1" applyFill="1" applyBorder="1"/>
    <xf numFmtId="0" fontId="0" fillId="2" borderId="23" xfId="0" applyFill="1" applyBorder="1"/>
    <xf numFmtId="0" fontId="12" fillId="2" borderId="30" xfId="0" applyFont="1" applyFill="1" applyBorder="1"/>
    <xf numFmtId="0" fontId="50" fillId="2" borderId="43" xfId="0" applyFont="1" applyFill="1" applyBorder="1"/>
    <xf numFmtId="0" fontId="50" fillId="2" borderId="37" xfId="0" applyFont="1" applyFill="1" applyBorder="1"/>
    <xf numFmtId="0" fontId="12" fillId="2" borderId="9" xfId="0" applyFont="1" applyFill="1" applyBorder="1"/>
    <xf numFmtId="0" fontId="50" fillId="2" borderId="41" xfId="0" applyFont="1" applyFill="1" applyBorder="1"/>
    <xf numFmtId="0" fontId="12" fillId="2" borderId="50" xfId="0" applyFont="1" applyFill="1" applyBorder="1"/>
    <xf numFmtId="0" fontId="50" fillId="2" borderId="35" xfId="0" applyFont="1" applyFill="1" applyBorder="1"/>
    <xf numFmtId="0" fontId="12" fillId="2" borderId="25" xfId="0" applyFont="1" applyFill="1" applyBorder="1"/>
    <xf numFmtId="0" fontId="12" fillId="2" borderId="44" xfId="0" applyFont="1" applyFill="1" applyBorder="1"/>
    <xf numFmtId="0" fontId="12" fillId="2" borderId="38" xfId="0" applyFont="1" applyFill="1" applyBorder="1"/>
    <xf numFmtId="0" fontId="12" fillId="2" borderId="40" xfId="0" applyFont="1" applyFill="1" applyBorder="1"/>
    <xf numFmtId="0" fontId="50" fillId="2" borderId="30" xfId="0" applyFont="1" applyFill="1" applyBorder="1"/>
    <xf numFmtId="0" fontId="12" fillId="2" borderId="39" xfId="0" applyFont="1" applyFill="1" applyBorder="1"/>
    <xf numFmtId="0" fontId="50" fillId="2" borderId="34" xfId="0" applyFont="1" applyFill="1" applyBorder="1"/>
    <xf numFmtId="0" fontId="50" fillId="2" borderId="23" xfId="0" applyFont="1" applyFill="1" applyBorder="1" applyAlignment="1">
      <alignment horizontal="center"/>
    </xf>
    <xf numFmtId="0" fontId="5" fillId="2" borderId="38" xfId="4" applyFill="1" applyBorder="1" applyAlignment="1">
      <alignment horizontal="left" vertical="center"/>
    </xf>
    <xf numFmtId="0" fontId="50" fillId="2" borderId="0" xfId="0" applyFont="1" applyFill="1" applyAlignment="1">
      <alignment horizontal="center"/>
    </xf>
    <xf numFmtId="0" fontId="0" fillId="2" borderId="0" xfId="0" applyFill="1" applyBorder="1"/>
    <xf numFmtId="0" fontId="36" fillId="2" borderId="0" xfId="2" applyFont="1" applyFill="1" applyBorder="1" applyAlignment="1">
      <alignment horizontal="center" vertical="center"/>
    </xf>
    <xf numFmtId="0" fontId="37" fillId="2" borderId="7" xfId="2" applyFont="1" applyFill="1" applyBorder="1" applyAlignment="1">
      <alignment vertical="center"/>
    </xf>
    <xf numFmtId="0" fontId="38" fillId="2" borderId="0" xfId="2" applyFont="1" applyFill="1" applyBorder="1" applyAlignment="1">
      <alignment vertical="center"/>
    </xf>
    <xf numFmtId="0" fontId="39" fillId="2" borderId="0" xfId="2" applyFont="1" applyFill="1" applyBorder="1" applyAlignment="1">
      <alignment vertical="center"/>
    </xf>
    <xf numFmtId="0" fontId="39" fillId="2" borderId="21" xfId="2" applyFont="1" applyFill="1" applyBorder="1" applyAlignment="1">
      <alignment horizontal="center" vertical="center"/>
    </xf>
    <xf numFmtId="0" fontId="39" fillId="2" borderId="21" xfId="2" applyFont="1" applyFill="1" applyBorder="1" applyAlignment="1">
      <alignment vertical="center"/>
    </xf>
    <xf numFmtId="0" fontId="39" fillId="2" borderId="22" xfId="2" applyFont="1" applyFill="1" applyBorder="1" applyAlignment="1">
      <alignment horizontal="center" vertical="center"/>
    </xf>
    <xf numFmtId="0" fontId="39" fillId="2" borderId="22" xfId="2" applyFont="1" applyFill="1" applyBorder="1" applyAlignment="1">
      <alignment vertical="center"/>
    </xf>
    <xf numFmtId="0" fontId="16" fillId="2" borderId="4" xfId="0" applyFont="1" applyFill="1" applyBorder="1" applyAlignment="1" applyProtection="1">
      <alignment horizontal="distributed" vertical="center"/>
      <protection locked="0"/>
    </xf>
    <xf numFmtId="0" fontId="44" fillId="2" borderId="9" xfId="1" applyFont="1" applyFill="1" applyBorder="1" applyAlignment="1">
      <alignment horizontal="center" vertical="center" shrinkToFit="1"/>
    </xf>
    <xf numFmtId="0" fontId="40" fillId="2" borderId="9" xfId="1" applyFont="1" applyFill="1" applyBorder="1" applyAlignment="1" applyProtection="1">
      <alignment horizontal="center" vertical="center" shrinkToFit="1"/>
      <protection locked="0"/>
    </xf>
    <xf numFmtId="0" fontId="43" fillId="2" borderId="1" xfId="1" applyFont="1" applyFill="1" applyBorder="1" applyAlignment="1">
      <alignment horizontal="center" vertical="center" shrinkToFit="1"/>
    </xf>
    <xf numFmtId="0" fontId="16" fillId="2" borderId="2" xfId="0" applyFont="1" applyFill="1" applyBorder="1" applyAlignment="1" applyProtection="1">
      <alignment horizontal="distributed" vertical="center"/>
      <protection locked="0"/>
    </xf>
    <xf numFmtId="0" fontId="44" fillId="2" borderId="7" xfId="1" applyFont="1" applyFill="1" applyBorder="1" applyAlignment="1">
      <alignment horizontal="center" vertical="center" shrinkToFit="1"/>
    </xf>
    <xf numFmtId="0" fontId="16" fillId="2" borderId="7" xfId="1" applyFont="1" applyFill="1" applyBorder="1" applyAlignment="1" applyProtection="1">
      <alignment horizontal="center" vertical="center" shrinkToFit="1"/>
      <protection locked="0"/>
    </xf>
    <xf numFmtId="0" fontId="43" fillId="2" borderId="3" xfId="1" applyFont="1" applyFill="1" applyBorder="1" applyAlignment="1">
      <alignment horizontal="center" vertical="center" shrinkToFit="1"/>
    </xf>
    <xf numFmtId="0" fontId="16" fillId="2" borderId="4" xfId="1" applyFont="1" applyFill="1" applyBorder="1" applyAlignment="1" applyProtection="1">
      <alignment horizontal="distributed" vertical="center" shrinkToFit="1"/>
      <protection locked="0"/>
    </xf>
    <xf numFmtId="0" fontId="16" fillId="2" borderId="9" xfId="1" applyFont="1" applyFill="1" applyBorder="1" applyAlignment="1" applyProtection="1">
      <alignment horizontal="center" vertical="center" shrinkToFit="1"/>
      <protection locked="0"/>
    </xf>
    <xf numFmtId="0" fontId="16" fillId="2" borderId="2" xfId="1" applyFont="1" applyFill="1" applyBorder="1" applyAlignment="1" applyProtection="1">
      <alignment horizontal="distributed" vertical="center" shrinkToFit="1"/>
      <protection locked="0"/>
    </xf>
    <xf numFmtId="0" fontId="16" fillId="2" borderId="6" xfId="1" applyFont="1" applyFill="1" applyBorder="1" applyAlignment="1" applyProtection="1">
      <alignment horizontal="distributed" vertical="center" shrinkToFit="1"/>
      <protection locked="0"/>
    </xf>
    <xf numFmtId="0" fontId="44" fillId="2" borderId="0" xfId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 applyProtection="1">
      <alignment horizontal="center" vertical="center" shrinkToFit="1"/>
      <protection locked="0"/>
    </xf>
    <xf numFmtId="0" fontId="43" fillId="2" borderId="5" xfId="1" applyFont="1" applyFill="1" applyBorder="1" applyAlignment="1">
      <alignment horizontal="center" vertical="center" shrinkToFit="1"/>
    </xf>
    <xf numFmtId="0" fontId="40" fillId="2" borderId="4" xfId="1" applyFont="1" applyFill="1" applyBorder="1" applyAlignment="1" applyProtection="1">
      <alignment horizontal="distributed" vertical="center" shrinkToFit="1"/>
      <protection locked="0"/>
    </xf>
    <xf numFmtId="0" fontId="40" fillId="2" borderId="2" xfId="1" applyFont="1" applyFill="1" applyBorder="1" applyAlignment="1" applyProtection="1">
      <alignment horizontal="distributed" vertical="center" shrinkToFit="1"/>
      <protection locked="0"/>
    </xf>
    <xf numFmtId="0" fontId="40" fillId="2" borderId="7" xfId="1" applyFont="1" applyFill="1" applyBorder="1" applyAlignment="1" applyProtection="1">
      <alignment horizontal="center" vertical="center" shrinkToFit="1"/>
      <protection locked="0"/>
    </xf>
    <xf numFmtId="0" fontId="36" fillId="2" borderId="0" xfId="1" applyFont="1" applyFill="1" applyBorder="1" applyAlignment="1">
      <alignment horizontal="center" vertical="center"/>
    </xf>
    <xf numFmtId="177" fontId="37" fillId="2" borderId="7" xfId="2" applyNumberFormat="1" applyFont="1" applyFill="1" applyBorder="1" applyAlignment="1" applyProtection="1">
      <protection locked="0"/>
    </xf>
    <xf numFmtId="0" fontId="43" fillId="2" borderId="0" xfId="1" applyFont="1" applyFill="1" applyBorder="1" applyAlignment="1">
      <alignment vertical="center"/>
    </xf>
    <xf numFmtId="0" fontId="40" fillId="2" borderId="0" xfId="1" applyFont="1" applyFill="1" applyBorder="1" applyAlignment="1" applyProtection="1">
      <alignment horizontal="center" vertical="center" shrinkToFit="1"/>
      <protection locked="0"/>
    </xf>
    <xf numFmtId="0" fontId="16" fillId="2" borderId="0" xfId="1" applyFont="1" applyFill="1" applyBorder="1" applyAlignment="1" applyProtection="1">
      <alignment horizontal="distributed" vertical="center" shrinkToFit="1"/>
      <protection locked="0"/>
    </xf>
    <xf numFmtId="0" fontId="16" fillId="2" borderId="7" xfId="0" applyFont="1" applyFill="1" applyBorder="1" applyAlignment="1" applyProtection="1">
      <alignment horizontal="distributed" vertical="center"/>
      <protection locked="0"/>
    </xf>
    <xf numFmtId="0" fontId="39" fillId="2" borderId="4" xfId="1" applyFont="1" applyFill="1" applyBorder="1" applyAlignment="1" applyProtection="1">
      <alignment horizontal="distributed" vertical="center" shrinkToFit="1"/>
      <protection locked="0"/>
    </xf>
    <xf numFmtId="0" fontId="39" fillId="2" borderId="7" xfId="2" applyFont="1" applyFill="1" applyBorder="1" applyAlignment="1">
      <alignment vertical="center"/>
    </xf>
    <xf numFmtId="0" fontId="37" fillId="2" borderId="0" xfId="2" applyFont="1" applyFill="1" applyBorder="1" applyAlignment="1">
      <alignment vertical="center"/>
    </xf>
    <xf numFmtId="0" fontId="39" fillId="2" borderId="0" xfId="2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distributed" vertical="center"/>
      <protection locked="0"/>
    </xf>
    <xf numFmtId="0" fontId="43" fillId="2" borderId="0" xfId="1" applyFont="1" applyFill="1" applyBorder="1" applyAlignment="1">
      <alignment horizontal="center" vertical="center" shrinkToFit="1"/>
    </xf>
    <xf numFmtId="0" fontId="43" fillId="2" borderId="0" xfId="1" applyFont="1" applyFill="1" applyBorder="1" applyAlignment="1">
      <alignment horizontal="center" vertical="center"/>
    </xf>
    <xf numFmtId="0" fontId="37" fillId="2" borderId="0" xfId="1" applyNumberFormat="1" applyFont="1" applyFill="1" applyBorder="1" applyAlignment="1">
      <alignment horizontal="right" vertical="center"/>
    </xf>
    <xf numFmtId="0" fontId="37" fillId="2" borderId="0" xfId="1" applyNumberFormat="1" applyFont="1" applyFill="1" applyBorder="1" applyAlignment="1">
      <alignment horizontal="center" vertical="center"/>
    </xf>
    <xf numFmtId="0" fontId="37" fillId="2" borderId="0" xfId="1" applyNumberFormat="1" applyFont="1" applyFill="1" applyBorder="1" applyAlignment="1">
      <alignment horizontal="left" vertical="center"/>
    </xf>
    <xf numFmtId="0" fontId="37" fillId="2" borderId="0" xfId="1" applyNumberFormat="1" applyFont="1" applyFill="1" applyBorder="1" applyAlignment="1" applyProtection="1">
      <alignment horizontal="right" vertical="center"/>
      <protection locked="0"/>
    </xf>
    <xf numFmtId="0" fontId="37" fillId="2" borderId="0" xfId="1" applyNumberFormat="1" applyFont="1" applyFill="1" applyBorder="1" applyAlignment="1" applyProtection="1">
      <alignment horizontal="left" vertical="center"/>
      <protection locked="0"/>
    </xf>
    <xf numFmtId="0" fontId="37" fillId="2" borderId="0" xfId="2" applyNumberFormat="1" applyFont="1" applyFill="1" applyBorder="1" applyAlignment="1" applyProtection="1">
      <alignment horizontal="center" vertical="center"/>
      <protection locked="0"/>
    </xf>
    <xf numFmtId="0" fontId="44" fillId="2" borderId="0" xfId="1" applyFont="1" applyFill="1" applyBorder="1" applyAlignment="1">
      <alignment horizontal="center" vertical="center"/>
    </xf>
    <xf numFmtId="0" fontId="39" fillId="2" borderId="0" xfId="1" applyFont="1" applyFill="1" applyBorder="1" applyAlignment="1">
      <alignment horizontal="center" vertical="center"/>
    </xf>
    <xf numFmtId="0" fontId="45" fillId="2" borderId="0" xfId="1" applyFont="1" applyFill="1" applyBorder="1" applyAlignment="1">
      <alignment vertical="center"/>
    </xf>
    <xf numFmtId="0" fontId="40" fillId="2" borderId="0" xfId="0" applyFont="1" applyFill="1" applyBorder="1" applyAlignment="1" applyProtection="1">
      <alignment horizontal="distributed" vertical="center"/>
      <protection locked="0"/>
    </xf>
    <xf numFmtId="0" fontId="6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9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43" fillId="2" borderId="10" xfId="1" applyFont="1" applyFill="1" applyBorder="1" applyAlignment="1">
      <alignment horizontal="center" vertical="center"/>
    </xf>
    <xf numFmtId="0" fontId="43" fillId="2" borderId="8" xfId="1" applyFont="1" applyFill="1" applyBorder="1" applyAlignment="1">
      <alignment horizontal="center" vertical="center"/>
    </xf>
    <xf numFmtId="0" fontId="21" fillId="2" borderId="4" xfId="1" applyNumberFormat="1" applyFont="1" applyFill="1" applyBorder="1" applyAlignment="1">
      <alignment horizontal="right" vertical="center"/>
    </xf>
    <xf numFmtId="0" fontId="21" fillId="2" borderId="2" xfId="1" applyNumberFormat="1" applyFont="1" applyFill="1" applyBorder="1" applyAlignment="1">
      <alignment horizontal="right" vertical="center"/>
    </xf>
    <xf numFmtId="0" fontId="21" fillId="2" borderId="9" xfId="1" applyNumberFormat="1" applyFont="1" applyFill="1" applyBorder="1" applyAlignment="1">
      <alignment horizontal="center" vertical="center"/>
    </xf>
    <xf numFmtId="0" fontId="21" fillId="2" borderId="7" xfId="1" applyNumberFormat="1" applyFont="1" applyFill="1" applyBorder="1" applyAlignment="1">
      <alignment horizontal="center" vertical="center"/>
    </xf>
    <xf numFmtId="0" fontId="21" fillId="2" borderId="9" xfId="1" applyNumberFormat="1" applyFont="1" applyFill="1" applyBorder="1" applyAlignment="1">
      <alignment horizontal="left" vertical="center"/>
    </xf>
    <xf numFmtId="0" fontId="21" fillId="2" borderId="7" xfId="1" applyNumberFormat="1" applyFont="1" applyFill="1" applyBorder="1" applyAlignment="1">
      <alignment horizontal="left" vertical="center"/>
    </xf>
    <xf numFmtId="0" fontId="21" fillId="2" borderId="1" xfId="1" applyNumberFormat="1" applyFont="1" applyFill="1" applyBorder="1" applyAlignment="1">
      <alignment horizontal="left" vertical="center"/>
    </xf>
    <xf numFmtId="0" fontId="21" fillId="2" borderId="3" xfId="1" applyNumberFormat="1" applyFont="1" applyFill="1" applyBorder="1" applyAlignment="1">
      <alignment horizontal="left" vertical="center"/>
    </xf>
    <xf numFmtId="0" fontId="21" fillId="2" borderId="12" xfId="1" applyNumberFormat="1" applyFont="1" applyFill="1" applyBorder="1" applyAlignment="1">
      <alignment horizontal="center" vertical="center"/>
    </xf>
    <xf numFmtId="0" fontId="21" fillId="2" borderId="13" xfId="1" applyNumberFormat="1" applyFont="1" applyFill="1" applyBorder="1" applyAlignment="1">
      <alignment horizontal="center" vertical="center"/>
    </xf>
    <xf numFmtId="0" fontId="21" fillId="2" borderId="14" xfId="1" applyNumberFormat="1" applyFont="1" applyFill="1" applyBorder="1" applyAlignment="1">
      <alignment horizontal="center" vertical="center"/>
    </xf>
    <xf numFmtId="0" fontId="21" fillId="2" borderId="20" xfId="1" applyNumberFormat="1" applyFont="1" applyFill="1" applyBorder="1" applyAlignment="1">
      <alignment horizontal="center" vertical="center"/>
    </xf>
    <xf numFmtId="0" fontId="21" fillId="2" borderId="18" xfId="1" applyNumberFormat="1" applyFont="1" applyFill="1" applyBorder="1" applyAlignment="1">
      <alignment horizontal="center" vertical="center"/>
    </xf>
    <xf numFmtId="0" fontId="21" fillId="2" borderId="19" xfId="1" applyNumberFormat="1" applyFont="1" applyFill="1" applyBorder="1" applyAlignment="1">
      <alignment horizontal="center" vertical="center"/>
    </xf>
    <xf numFmtId="0" fontId="21" fillId="2" borderId="10" xfId="2" applyNumberFormat="1" applyFont="1" applyFill="1" applyBorder="1" applyAlignment="1" applyProtection="1">
      <alignment horizontal="center" vertical="center"/>
      <protection locked="0"/>
    </xf>
    <xf numFmtId="0" fontId="21" fillId="2" borderId="8" xfId="2" applyNumberFormat="1" applyFont="1" applyFill="1" applyBorder="1" applyAlignment="1" applyProtection="1">
      <alignment horizontal="center" vertical="center"/>
      <protection locked="0"/>
    </xf>
    <xf numFmtId="0" fontId="39" fillId="2" borderId="10" xfId="2" applyFont="1" applyFill="1" applyBorder="1" applyAlignment="1">
      <alignment vertical="center"/>
    </xf>
    <xf numFmtId="0" fontId="39" fillId="2" borderId="8" xfId="2" applyFont="1" applyFill="1" applyBorder="1" applyAlignment="1">
      <alignment vertical="center"/>
    </xf>
    <xf numFmtId="0" fontId="37" fillId="2" borderId="0" xfId="1" applyNumberFormat="1" applyFont="1" applyFill="1" applyBorder="1" applyAlignment="1">
      <alignment horizontal="left" vertical="center"/>
    </xf>
    <xf numFmtId="0" fontId="37" fillId="2" borderId="0" xfId="1" applyNumberFormat="1" applyFont="1" applyFill="1" applyBorder="1" applyAlignment="1">
      <alignment horizontal="center" vertical="center"/>
    </xf>
    <xf numFmtId="0" fontId="37" fillId="2" borderId="0" xfId="1" applyNumberFormat="1" applyFont="1" applyFill="1" applyBorder="1" applyAlignment="1">
      <alignment horizontal="right" vertical="center"/>
    </xf>
    <xf numFmtId="0" fontId="43" fillId="2" borderId="0" xfId="1" applyFont="1" applyFill="1" applyBorder="1" applyAlignment="1">
      <alignment horizontal="center" vertical="center"/>
    </xf>
    <xf numFmtId="0" fontId="21" fillId="2" borderId="4" xfId="1" applyNumberFormat="1" applyFont="1" applyFill="1" applyBorder="1" applyAlignment="1" applyProtection="1">
      <alignment horizontal="right" vertical="center"/>
      <protection locked="0"/>
    </xf>
    <xf numFmtId="0" fontId="21" fillId="2" borderId="2" xfId="1" applyNumberFormat="1" applyFont="1" applyFill="1" applyBorder="1" applyAlignment="1" applyProtection="1">
      <alignment horizontal="right" vertical="center"/>
      <protection locked="0"/>
    </xf>
    <xf numFmtId="0" fontId="21" fillId="2" borderId="9" xfId="1" applyNumberFormat="1" applyFont="1" applyFill="1" applyBorder="1" applyAlignment="1" applyProtection="1">
      <alignment horizontal="left" vertical="center"/>
      <protection locked="0"/>
    </xf>
    <xf numFmtId="0" fontId="21" fillId="2" borderId="7" xfId="1" applyNumberFormat="1" applyFont="1" applyFill="1" applyBorder="1" applyAlignment="1" applyProtection="1">
      <alignment horizontal="left" vertical="center"/>
      <protection locked="0"/>
    </xf>
    <xf numFmtId="0" fontId="21" fillId="2" borderId="1" xfId="1" applyNumberFormat="1" applyFont="1" applyFill="1" applyBorder="1" applyAlignment="1" applyProtection="1">
      <alignment horizontal="left" vertical="center"/>
      <protection locked="0"/>
    </xf>
    <xf numFmtId="0" fontId="21" fillId="2" borderId="3" xfId="1" applyNumberFormat="1" applyFont="1" applyFill="1" applyBorder="1" applyAlignment="1" applyProtection="1">
      <alignment horizontal="left" vertical="center"/>
      <protection locked="0"/>
    </xf>
    <xf numFmtId="0" fontId="21" fillId="2" borderId="4" xfId="1" applyNumberFormat="1" applyFont="1" applyFill="1" applyBorder="1" applyAlignment="1">
      <alignment horizontal="center" vertical="center"/>
    </xf>
    <xf numFmtId="0" fontId="21" fillId="2" borderId="2" xfId="1" applyNumberFormat="1" applyFont="1" applyFill="1" applyBorder="1" applyAlignment="1">
      <alignment horizontal="center" vertical="center"/>
    </xf>
    <xf numFmtId="0" fontId="21" fillId="2" borderId="1" xfId="1" applyNumberFormat="1" applyFont="1" applyFill="1" applyBorder="1" applyAlignment="1">
      <alignment horizontal="center" vertical="center"/>
    </xf>
    <xf numFmtId="0" fontId="21" fillId="2" borderId="3" xfId="1" applyNumberFormat="1" applyFont="1" applyFill="1" applyBorder="1" applyAlignment="1">
      <alignment horizontal="center" vertical="center"/>
    </xf>
    <xf numFmtId="176" fontId="37" fillId="2" borderId="4" xfId="1" applyNumberFormat="1" applyFont="1" applyFill="1" applyBorder="1" applyAlignment="1" applyProtection="1">
      <alignment horizontal="center" vertical="center"/>
      <protection locked="0"/>
    </xf>
    <xf numFmtId="176" fontId="37" fillId="2" borderId="9" xfId="1" applyNumberFormat="1" applyFont="1" applyFill="1" applyBorder="1" applyAlignment="1" applyProtection="1">
      <alignment horizontal="center" vertical="center"/>
      <protection locked="0"/>
    </xf>
    <xf numFmtId="176" fontId="37" fillId="2" borderId="1" xfId="1" applyNumberFormat="1" applyFont="1" applyFill="1" applyBorder="1" applyAlignment="1" applyProtection="1">
      <alignment horizontal="center" vertical="center"/>
      <protection locked="0"/>
    </xf>
    <xf numFmtId="176" fontId="37" fillId="2" borderId="2" xfId="1" applyNumberFormat="1" applyFont="1" applyFill="1" applyBorder="1" applyAlignment="1" applyProtection="1">
      <alignment horizontal="center" vertical="center"/>
      <protection locked="0"/>
    </xf>
    <xf numFmtId="176" fontId="37" fillId="2" borderId="7" xfId="1" applyNumberFormat="1" applyFont="1" applyFill="1" applyBorder="1" applyAlignment="1" applyProtection="1">
      <alignment horizontal="center" vertical="center"/>
      <protection locked="0"/>
    </xf>
    <xf numFmtId="176" fontId="37" fillId="2" borderId="3" xfId="1" applyNumberFormat="1" applyFont="1" applyFill="1" applyBorder="1" applyAlignment="1" applyProtection="1">
      <alignment horizontal="center" vertical="center"/>
      <protection locked="0"/>
    </xf>
    <xf numFmtId="0" fontId="40" fillId="2" borderId="4" xfId="1" applyFont="1" applyFill="1" applyBorder="1" applyAlignment="1">
      <alignment horizontal="center" vertical="center" shrinkToFit="1"/>
    </xf>
    <xf numFmtId="0" fontId="40" fillId="2" borderId="9" xfId="1" applyFont="1" applyFill="1" applyBorder="1" applyAlignment="1">
      <alignment horizontal="center" vertical="center" shrinkToFit="1"/>
    </xf>
    <xf numFmtId="0" fontId="40" fillId="2" borderId="1" xfId="1" applyFont="1" applyFill="1" applyBorder="1" applyAlignment="1">
      <alignment horizontal="center" vertical="center" shrinkToFit="1"/>
    </xf>
    <xf numFmtId="0" fontId="40" fillId="2" borderId="4" xfId="1" applyFont="1" applyFill="1" applyBorder="1" applyAlignment="1">
      <alignment horizontal="center" vertical="center"/>
    </xf>
    <xf numFmtId="0" fontId="40" fillId="2" borderId="9" xfId="1" applyFont="1" applyFill="1" applyBorder="1" applyAlignment="1">
      <alignment horizontal="center" vertical="center"/>
    </xf>
    <xf numFmtId="0" fontId="40" fillId="2" borderId="2" xfId="1" applyFont="1" applyFill="1" applyBorder="1" applyAlignment="1">
      <alignment horizontal="center" vertical="center"/>
    </xf>
    <xf numFmtId="0" fontId="40" fillId="2" borderId="7" xfId="1" applyFont="1" applyFill="1" applyBorder="1" applyAlignment="1">
      <alignment horizontal="center" vertical="center"/>
    </xf>
    <xf numFmtId="0" fontId="40" fillId="2" borderId="10" xfId="2" applyFont="1" applyFill="1" applyBorder="1" applyAlignment="1">
      <alignment horizontal="center" vertical="center"/>
    </xf>
    <xf numFmtId="0" fontId="40" fillId="2" borderId="8" xfId="2" applyFont="1" applyFill="1" applyBorder="1" applyAlignment="1">
      <alignment horizontal="center" vertical="center"/>
    </xf>
    <xf numFmtId="0" fontId="39" fillId="2" borderId="10" xfId="2" applyFont="1" applyFill="1" applyBorder="1" applyAlignment="1">
      <alignment horizontal="center" vertical="center"/>
    </xf>
    <xf numFmtId="0" fontId="39" fillId="2" borderId="8" xfId="2" applyFont="1" applyFill="1" applyBorder="1" applyAlignment="1">
      <alignment horizontal="center" vertical="center"/>
    </xf>
    <xf numFmtId="0" fontId="40" fillId="2" borderId="2" xfId="1" applyFont="1" applyFill="1" applyBorder="1" applyAlignment="1">
      <alignment horizontal="center" vertical="center" shrinkToFit="1"/>
    </xf>
    <xf numFmtId="0" fontId="40" fillId="2" borderId="7" xfId="1" applyFont="1" applyFill="1" applyBorder="1" applyAlignment="1">
      <alignment horizontal="center" vertical="center" shrinkToFit="1"/>
    </xf>
    <xf numFmtId="0" fontId="40" fillId="2" borderId="3" xfId="1" applyFont="1" applyFill="1" applyBorder="1" applyAlignment="1">
      <alignment horizontal="center" vertical="center" shrinkToFit="1"/>
    </xf>
    <xf numFmtId="0" fontId="39" fillId="2" borderId="0" xfId="2" applyFont="1" applyFill="1" applyBorder="1" applyAlignment="1">
      <alignment vertical="center"/>
    </xf>
    <xf numFmtId="0" fontId="37" fillId="2" borderId="0" xfId="1" applyNumberFormat="1" applyFont="1" applyFill="1" applyBorder="1" applyAlignment="1" applyProtection="1">
      <alignment horizontal="right" vertical="center"/>
      <protection locked="0"/>
    </xf>
    <xf numFmtId="0" fontId="37" fillId="2" borderId="0" xfId="1" applyNumberFormat="1" applyFont="1" applyFill="1" applyBorder="1" applyAlignment="1" applyProtection="1">
      <alignment horizontal="left" vertical="center"/>
      <protection locked="0"/>
    </xf>
    <xf numFmtId="0" fontId="37" fillId="2" borderId="0" xfId="2" applyNumberFormat="1" applyFont="1" applyFill="1" applyBorder="1" applyAlignment="1" applyProtection="1">
      <alignment horizontal="center" vertical="center"/>
      <protection locked="0"/>
    </xf>
    <xf numFmtId="176" fontId="37" fillId="2" borderId="0" xfId="1" applyNumberFormat="1" applyFont="1" applyFill="1" applyBorder="1" applyAlignment="1" applyProtection="1">
      <alignment horizontal="center" vertical="center"/>
      <protection locked="0"/>
    </xf>
    <xf numFmtId="0" fontId="40" fillId="2" borderId="0" xfId="1" applyFont="1" applyFill="1" applyBorder="1" applyAlignment="1">
      <alignment horizontal="center" vertical="center" shrinkToFit="1"/>
    </xf>
    <xf numFmtId="0" fontId="40" fillId="2" borderId="0" xfId="1" applyFont="1" applyFill="1" applyBorder="1" applyAlignment="1">
      <alignment horizontal="center" vertical="center"/>
    </xf>
    <xf numFmtId="0" fontId="40" fillId="2" borderId="0" xfId="2" applyFont="1" applyFill="1" applyBorder="1" applyAlignment="1">
      <alignment horizontal="center" vertical="center"/>
    </xf>
    <xf numFmtId="0" fontId="39" fillId="2" borderId="0" xfId="2" applyFont="1" applyFill="1" applyBorder="1" applyAlignment="1">
      <alignment horizontal="center" vertical="center"/>
    </xf>
    <xf numFmtId="0" fontId="37" fillId="2" borderId="4" xfId="1" applyNumberFormat="1" applyFont="1" applyFill="1" applyBorder="1" applyAlignment="1">
      <alignment horizontal="right" vertical="center"/>
    </xf>
    <xf numFmtId="0" fontId="37" fillId="2" borderId="2" xfId="1" applyNumberFormat="1" applyFont="1" applyFill="1" applyBorder="1" applyAlignment="1">
      <alignment horizontal="right" vertical="center"/>
    </xf>
    <xf numFmtId="0" fontId="37" fillId="2" borderId="9" xfId="1" applyNumberFormat="1" applyFont="1" applyFill="1" applyBorder="1" applyAlignment="1">
      <alignment horizontal="center" vertical="center"/>
    </xf>
    <xf numFmtId="0" fontId="37" fillId="2" borderId="7" xfId="1" applyNumberFormat="1" applyFont="1" applyFill="1" applyBorder="1" applyAlignment="1">
      <alignment horizontal="center" vertical="center"/>
    </xf>
    <xf numFmtId="0" fontId="37" fillId="2" borderId="9" xfId="1" applyNumberFormat="1" applyFont="1" applyFill="1" applyBorder="1" applyAlignment="1">
      <alignment horizontal="left" vertical="center"/>
    </xf>
    <xf numFmtId="0" fontId="37" fillId="2" borderId="7" xfId="1" applyNumberFormat="1" applyFont="1" applyFill="1" applyBorder="1" applyAlignment="1">
      <alignment horizontal="left" vertical="center"/>
    </xf>
    <xf numFmtId="0" fontId="37" fillId="2" borderId="1" xfId="1" applyNumberFormat="1" applyFont="1" applyFill="1" applyBorder="1" applyAlignment="1">
      <alignment horizontal="left" vertical="center"/>
    </xf>
    <xf numFmtId="0" fontId="37" fillId="2" borderId="3" xfId="1" applyNumberFormat="1" applyFont="1" applyFill="1" applyBorder="1" applyAlignment="1">
      <alignment horizontal="left" vertical="center"/>
    </xf>
    <xf numFmtId="0" fontId="37" fillId="2" borderId="12" xfId="1" applyNumberFormat="1" applyFont="1" applyFill="1" applyBorder="1" applyAlignment="1">
      <alignment horizontal="center" vertical="center"/>
    </xf>
    <xf numFmtId="0" fontId="37" fillId="2" borderId="13" xfId="1" applyNumberFormat="1" applyFont="1" applyFill="1" applyBorder="1" applyAlignment="1">
      <alignment horizontal="center" vertical="center"/>
    </xf>
    <xf numFmtId="0" fontId="37" fillId="2" borderId="14" xfId="1" applyNumberFormat="1" applyFont="1" applyFill="1" applyBorder="1" applyAlignment="1">
      <alignment horizontal="center" vertical="center"/>
    </xf>
    <xf numFmtId="0" fontId="37" fillId="2" borderId="20" xfId="1" applyNumberFormat="1" applyFont="1" applyFill="1" applyBorder="1" applyAlignment="1">
      <alignment horizontal="center" vertical="center"/>
    </xf>
    <xf numFmtId="0" fontId="37" fillId="2" borderId="18" xfId="1" applyNumberFormat="1" applyFont="1" applyFill="1" applyBorder="1" applyAlignment="1">
      <alignment horizontal="center" vertical="center"/>
    </xf>
    <xf numFmtId="0" fontId="37" fillId="2" borderId="19" xfId="1" applyNumberFormat="1" applyFont="1" applyFill="1" applyBorder="1" applyAlignment="1">
      <alignment horizontal="center" vertical="center"/>
    </xf>
    <xf numFmtId="0" fontId="37" fillId="2" borderId="10" xfId="2" applyNumberFormat="1" applyFont="1" applyFill="1" applyBorder="1" applyAlignment="1" applyProtection="1">
      <alignment horizontal="center" vertical="center"/>
      <protection locked="0"/>
    </xf>
    <xf numFmtId="0" fontId="37" fillId="2" borderId="8" xfId="2" applyNumberFormat="1" applyFont="1" applyFill="1" applyBorder="1" applyAlignment="1" applyProtection="1">
      <alignment horizontal="center" vertical="center"/>
      <protection locked="0"/>
    </xf>
    <xf numFmtId="0" fontId="43" fillId="0" borderId="0" xfId="1" applyFont="1" applyFill="1" applyBorder="1" applyAlignment="1">
      <alignment horizontal="center" vertical="center"/>
    </xf>
    <xf numFmtId="0" fontId="37" fillId="0" borderId="0" xfId="1" applyNumberFormat="1" applyFont="1" applyFill="1" applyBorder="1" applyAlignment="1">
      <alignment horizontal="right" vertical="center"/>
    </xf>
    <xf numFmtId="0" fontId="37" fillId="0" borderId="0" xfId="1" applyNumberFormat="1" applyFont="1" applyFill="1" applyBorder="1" applyAlignment="1">
      <alignment horizontal="center" vertical="center"/>
    </xf>
    <xf numFmtId="0" fontId="37" fillId="0" borderId="0" xfId="1" applyNumberFormat="1" applyFont="1" applyFill="1" applyBorder="1" applyAlignment="1">
      <alignment horizontal="left" vertical="center"/>
    </xf>
    <xf numFmtId="0" fontId="37" fillId="0" borderId="0" xfId="1" applyNumberFormat="1" applyFont="1" applyFill="1" applyBorder="1" applyAlignment="1" applyProtection="1">
      <alignment horizontal="right" vertical="center"/>
      <protection locked="0"/>
    </xf>
    <xf numFmtId="0" fontId="37" fillId="0" borderId="0" xfId="1" applyNumberFormat="1" applyFont="1" applyFill="1" applyBorder="1" applyAlignment="1" applyProtection="1">
      <alignment horizontal="left" vertical="center"/>
      <protection locked="0"/>
    </xf>
    <xf numFmtId="0" fontId="37" fillId="0" borderId="0" xfId="1" applyNumberFormat="1" applyFont="1" applyBorder="1" applyAlignment="1">
      <alignment horizontal="right" vertical="center"/>
    </xf>
    <xf numFmtId="0" fontId="37" fillId="0" borderId="0" xfId="1" applyNumberFormat="1" applyFont="1" applyBorder="1" applyAlignment="1">
      <alignment horizontal="center" vertical="center"/>
    </xf>
    <xf numFmtId="0" fontId="37" fillId="0" borderId="0" xfId="1" applyNumberFormat="1" applyFont="1" applyBorder="1" applyAlignment="1">
      <alignment horizontal="left" vertical="center"/>
    </xf>
    <xf numFmtId="0" fontId="37" fillId="0" borderId="0" xfId="2" applyNumberFormat="1" applyFont="1" applyFill="1" applyBorder="1" applyAlignment="1" applyProtection="1">
      <alignment horizontal="center" vertical="center"/>
      <protection locked="0"/>
    </xf>
    <xf numFmtId="0" fontId="39" fillId="0" borderId="0" xfId="2" applyFont="1" applyBorder="1" applyAlignment="1">
      <alignment vertical="center"/>
    </xf>
    <xf numFmtId="0" fontId="5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6" fillId="0" borderId="0" xfId="4" applyFont="1" applyBorder="1" applyAlignment="1">
      <alignment horizontal="center" vertical="center"/>
    </xf>
    <xf numFmtId="0" fontId="28" fillId="0" borderId="0" xfId="4" applyFont="1" applyBorder="1" applyAlignment="1">
      <alignment horizontal="left" vertical="center"/>
    </xf>
    <xf numFmtId="0" fontId="29" fillId="0" borderId="0" xfId="4" applyFont="1" applyBorder="1" applyAlignment="1">
      <alignment horizontal="left" vertical="center"/>
    </xf>
    <xf numFmtId="0" fontId="26" fillId="0" borderId="0" xfId="4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6" fillId="2" borderId="0" xfId="4" applyFont="1" applyFill="1" applyAlignment="1">
      <alignment horizontal="center" vertical="center"/>
    </xf>
    <xf numFmtId="0" fontId="26" fillId="2" borderId="9" xfId="4" applyFont="1" applyFill="1" applyBorder="1" applyAlignment="1">
      <alignment horizontal="center" vertical="center"/>
    </xf>
    <xf numFmtId="0" fontId="26" fillId="2" borderId="7" xfId="4" applyFont="1" applyFill="1" applyBorder="1" applyAlignment="1">
      <alignment horizontal="center" vertical="center"/>
    </xf>
    <xf numFmtId="0" fontId="26" fillId="2" borderId="0" xfId="4" applyFont="1" applyFill="1" applyAlignment="1">
      <alignment horizontal="left" vertical="center"/>
    </xf>
    <xf numFmtId="0" fontId="31" fillId="0" borderId="0" xfId="1" applyNumberFormat="1" applyFont="1" applyFill="1" applyBorder="1" applyAlignment="1">
      <alignment horizontal="left" vertical="center"/>
    </xf>
    <xf numFmtId="0" fontId="31" fillId="0" borderId="0" xfId="1" applyNumberFormat="1" applyFont="1" applyFill="1" applyBorder="1" applyAlignment="1">
      <alignment horizontal="center" vertical="center"/>
    </xf>
    <xf numFmtId="0" fontId="31" fillId="0" borderId="0" xfId="1" applyNumberFormat="1" applyFont="1" applyFill="1" applyBorder="1" applyAlignment="1">
      <alignment horizontal="right" vertical="center"/>
    </xf>
    <xf numFmtId="0" fontId="31" fillId="0" borderId="0" xfId="2" applyNumberFormat="1" applyFont="1" applyFill="1" applyBorder="1" applyAlignment="1" applyProtection="1">
      <alignment horizontal="center" vertical="center"/>
      <protection locked="0"/>
    </xf>
    <xf numFmtId="0" fontId="35" fillId="0" borderId="0" xfId="2" applyNumberFormat="1" applyFont="1" applyFill="1" applyBorder="1" applyAlignment="1" applyProtection="1">
      <alignment horizontal="center" vertical="center"/>
      <protection locked="0"/>
    </xf>
    <xf numFmtId="0" fontId="31" fillId="0" borderId="0" xfId="1" applyNumberFormat="1" applyFont="1" applyFill="1" applyBorder="1" applyAlignment="1" applyProtection="1">
      <alignment horizontal="right" vertical="center"/>
      <protection locked="0"/>
    </xf>
    <xf numFmtId="0" fontId="31" fillId="0" borderId="0" xfId="1" applyNumberFormat="1" applyFont="1" applyFill="1" applyBorder="1" applyAlignment="1" applyProtection="1">
      <alignment horizontal="left" vertical="center"/>
      <protection locked="0"/>
    </xf>
    <xf numFmtId="0" fontId="35" fillId="0" borderId="0" xfId="1" applyNumberFormat="1" applyFont="1" applyFill="1" applyBorder="1" applyAlignment="1">
      <alignment horizontal="right" vertical="center"/>
    </xf>
    <xf numFmtId="0" fontId="35" fillId="0" borderId="0" xfId="1" applyNumberFormat="1" applyFont="1" applyFill="1" applyBorder="1" applyAlignment="1">
      <alignment horizontal="center" vertical="center"/>
    </xf>
    <xf numFmtId="0" fontId="35" fillId="0" borderId="0" xfId="1" applyNumberFormat="1" applyFont="1" applyFill="1" applyBorder="1" applyAlignment="1">
      <alignment horizontal="left" vertical="center"/>
    </xf>
    <xf numFmtId="0" fontId="32" fillId="0" borderId="0" xfId="1" applyFont="1" applyFill="1" applyBorder="1" applyAlignment="1">
      <alignment horizontal="center" vertical="center" shrinkToFit="1"/>
    </xf>
    <xf numFmtId="0" fontId="32" fillId="0" borderId="0" xfId="1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35" fillId="0" borderId="0" xfId="1" applyNumberFormat="1" applyFont="1" applyFill="1" applyBorder="1" applyAlignment="1" applyProtection="1">
      <alignment horizontal="right" vertical="center"/>
      <protection locked="0"/>
    </xf>
    <xf numFmtId="0" fontId="35" fillId="0" borderId="0" xfId="1" applyNumberFormat="1" applyFont="1" applyFill="1" applyBorder="1" applyAlignment="1" applyProtection="1">
      <alignment horizontal="left" vertical="center"/>
      <protection locked="0"/>
    </xf>
    <xf numFmtId="0" fontId="17" fillId="0" borderId="0" xfId="1" applyFont="1" applyFill="1" applyBorder="1" applyAlignment="1">
      <alignment horizontal="center" vertical="center"/>
    </xf>
    <xf numFmtId="176" fontId="31" fillId="0" borderId="0" xfId="1" applyNumberFormat="1" applyFont="1" applyFill="1" applyBorder="1" applyAlignment="1" applyProtection="1">
      <alignment horizontal="center" vertical="center"/>
      <protection locked="0"/>
    </xf>
    <xf numFmtId="0" fontId="58" fillId="2" borderId="0" xfId="4" applyFont="1" applyFill="1" applyAlignment="1">
      <alignment horizontal="center" vertical="center"/>
    </xf>
    <xf numFmtId="0" fontId="58" fillId="2" borderId="7" xfId="4" applyFont="1" applyFill="1" applyBorder="1" applyAlignment="1">
      <alignment horizontal="center" vertical="center"/>
    </xf>
    <xf numFmtId="0" fontId="59" fillId="2" borderId="0" xfId="4" applyFont="1" applyFill="1" applyAlignment="1">
      <alignment horizontal="left" vertical="center"/>
    </xf>
    <xf numFmtId="0" fontId="58" fillId="2" borderId="0" xfId="4" applyFont="1" applyFill="1" applyAlignment="1">
      <alignment horizontal="left" vertical="center"/>
    </xf>
    <xf numFmtId="0" fontId="1" fillId="2" borderId="0" xfId="4" applyFont="1" applyFill="1" applyAlignment="1">
      <alignment horizontal="left" vertical="center"/>
    </xf>
    <xf numFmtId="0" fontId="2" fillId="2" borderId="0" xfId="4" applyFont="1" applyFill="1" applyAlignment="1">
      <alignment horizontal="left" vertical="center"/>
    </xf>
    <xf numFmtId="0" fontId="28" fillId="2" borderId="0" xfId="4" applyFont="1" applyFill="1" applyAlignment="1">
      <alignment horizontal="left" vertical="center"/>
    </xf>
    <xf numFmtId="0" fontId="29" fillId="2" borderId="0" xfId="4" applyFont="1" applyFill="1" applyAlignment="1">
      <alignment horizontal="left" vertical="center"/>
    </xf>
    <xf numFmtId="0" fontId="26" fillId="2" borderId="0" xfId="4" applyFont="1" applyFill="1" applyBorder="1" applyAlignment="1">
      <alignment horizontal="center" vertical="center"/>
    </xf>
    <xf numFmtId="0" fontId="5" fillId="2" borderId="0" xfId="4" applyFill="1" applyAlignment="1">
      <alignment horizontal="center" vertical="center"/>
    </xf>
    <xf numFmtId="0" fontId="57" fillId="2" borderId="0" xfId="4" applyFont="1" applyFill="1" applyAlignment="1">
      <alignment horizontal="center" vertical="center"/>
    </xf>
    <xf numFmtId="0" fontId="51" fillId="2" borderId="0" xfId="4" applyFont="1" applyFill="1" applyAlignment="1">
      <alignment horizontal="center" vertical="center"/>
    </xf>
    <xf numFmtId="0" fontId="51" fillId="2" borderId="7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left" vertical="center"/>
    </xf>
    <xf numFmtId="0" fontId="5" fillId="2" borderId="0" xfId="4" applyFill="1" applyAlignment="1">
      <alignment horizontal="left" vertical="center"/>
    </xf>
    <xf numFmtId="0" fontId="60" fillId="2" borderId="0" xfId="4" applyFont="1" applyFill="1" applyAlignment="1">
      <alignment horizontal="center" vertical="center"/>
    </xf>
    <xf numFmtId="0" fontId="60" fillId="2" borderId="7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0" fontId="5" fillId="2" borderId="7" xfId="4" applyFill="1" applyBorder="1" applyAlignment="1">
      <alignment horizontal="center" vertical="center"/>
    </xf>
    <xf numFmtId="0" fontId="4" fillId="2" borderId="0" xfId="4" applyFont="1" applyFill="1" applyAlignment="1">
      <alignment horizontal="left" vertical="center"/>
    </xf>
    <xf numFmtId="0" fontId="57" fillId="2" borderId="9" xfId="4" applyFont="1" applyFill="1" applyBorder="1" applyAlignment="1">
      <alignment horizontal="center" vertical="center"/>
    </xf>
    <xf numFmtId="0" fontId="51" fillId="2" borderId="9" xfId="4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right" vertical="center"/>
    </xf>
    <xf numFmtId="0" fontId="21" fillId="0" borderId="0" xfId="1" applyNumberFormat="1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5" fillId="2" borderId="9" xfId="4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shrinkToFit="1"/>
    </xf>
    <xf numFmtId="0" fontId="21" fillId="0" borderId="0" xfId="1" applyNumberFormat="1" applyFont="1" applyFill="1" applyBorder="1" applyAlignment="1" applyProtection="1">
      <alignment horizontal="left" vertical="center"/>
      <protection locked="0"/>
    </xf>
    <xf numFmtId="0" fontId="22" fillId="0" borderId="0" xfId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 applyProtection="1">
      <alignment horizontal="right" vertical="center"/>
      <protection locked="0"/>
    </xf>
    <xf numFmtId="0" fontId="4" fillId="2" borderId="0" xfId="4" applyFont="1" applyFill="1" applyBorder="1" applyAlignment="1">
      <alignment horizontal="center" vertical="center"/>
    </xf>
    <xf numFmtId="0" fontId="5" fillId="2" borderId="0" xfId="4" applyFill="1" applyBorder="1" applyAlignment="1">
      <alignment horizontal="center" vertical="center"/>
    </xf>
    <xf numFmtId="0" fontId="57" fillId="2" borderId="0" xfId="4" applyFont="1" applyFill="1" applyBorder="1" applyAlignment="1">
      <alignment horizontal="center" vertical="center"/>
    </xf>
    <xf numFmtId="0" fontId="51" fillId="2" borderId="0" xfId="4" applyFont="1" applyFill="1" applyBorder="1" applyAlignment="1">
      <alignment horizontal="center" vertical="center"/>
    </xf>
    <xf numFmtId="176" fontId="15" fillId="0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2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left" vertical="center"/>
    </xf>
    <xf numFmtId="0" fontId="15" fillId="0" borderId="0" xfId="1" applyNumberFormat="1" applyFont="1" applyFill="1" applyBorder="1" applyAlignment="1">
      <alignment horizontal="left" vertical="center"/>
    </xf>
    <xf numFmtId="0" fontId="15" fillId="0" borderId="0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right" vertical="center"/>
    </xf>
    <xf numFmtId="0" fontId="53" fillId="2" borderId="0" xfId="0" applyFont="1" applyFill="1" applyAlignment="1">
      <alignment horizontal="center" vertical="center" wrapText="1"/>
    </xf>
    <xf numFmtId="0" fontId="15" fillId="0" borderId="0" xfId="2" applyNumberFormat="1" applyFont="1" applyFill="1" applyBorder="1" applyAlignment="1" applyProtection="1">
      <alignment horizontal="center" vertical="center"/>
      <protection locked="0"/>
    </xf>
    <xf numFmtId="0" fontId="61" fillId="2" borderId="0" xfId="0" applyFont="1" applyFill="1" applyAlignment="1">
      <alignment horizontal="center" vertical="center" wrapText="1"/>
    </xf>
    <xf numFmtId="0" fontId="3" fillId="2" borderId="0" xfId="4" applyFont="1" applyFill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0" fontId="24" fillId="2" borderId="7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24" fillId="2" borderId="9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/>
    </xf>
    <xf numFmtId="0" fontId="5" fillId="2" borderId="23" xfId="4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4" xfId="0" quotePrefix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 shrinkToFit="1"/>
    </xf>
    <xf numFmtId="56" fontId="14" fillId="0" borderId="4" xfId="0" quotePrefix="1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</cellXfs>
  <cellStyles count="5">
    <cellStyle name="標準" xfId="0" builtinId="0"/>
    <cellStyle name="標準 2" xfId="1" xr:uid="{00000000-0005-0000-0000-000001000000}"/>
    <cellStyle name="標準 3" xfId="4" xr:uid="{00000000-0005-0000-0000-000002000000}"/>
    <cellStyle name="標準_周陽シングルス２００２" xfId="2" xr:uid="{00000000-0005-0000-0000-000003000000}"/>
    <cellStyle name="未定義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G215"/>
  <sheetViews>
    <sheetView tabSelected="1" zoomScaleNormal="100" zoomScaleSheetLayoutView="110" workbookViewId="0">
      <selection activeCell="AF9" sqref="AF9"/>
    </sheetView>
  </sheetViews>
  <sheetFormatPr defaultColWidth="10.42578125" defaultRowHeight="18.75" customHeight="1" x14ac:dyDescent="0.15"/>
  <cols>
    <col min="1" max="1" width="6" style="24" customWidth="1"/>
    <col min="2" max="2" width="4.140625" style="25" customWidth="1"/>
    <col min="3" max="3" width="17.140625" style="23" customWidth="1"/>
    <col min="4" max="4" width="2.140625" style="23" customWidth="1"/>
    <col min="5" max="5" width="9.42578125" style="26" customWidth="1"/>
    <col min="6" max="6" width="2.140625" style="27" customWidth="1"/>
    <col min="7" max="7" width="4.140625" style="23" customWidth="1"/>
    <col min="8" max="9" width="4.140625" style="28" customWidth="1"/>
    <col min="10" max="14" width="4.140625" style="23" customWidth="1"/>
    <col min="15" max="18" width="4.140625" style="26" customWidth="1"/>
    <col min="19" max="19" width="4.140625" style="23" customWidth="1"/>
    <col min="20" max="20" width="3.28515625" style="23" customWidth="1"/>
    <col min="21" max="21" width="4.140625" style="26" customWidth="1"/>
    <col min="22" max="22" width="8.42578125" style="23" customWidth="1"/>
    <col min="23" max="23" width="4.140625" style="23" customWidth="1"/>
    <col min="24" max="26" width="5.7109375" style="23" customWidth="1"/>
    <col min="27" max="27" width="2.85546875" style="23" customWidth="1"/>
    <col min="28" max="30" width="5.7109375" style="23" customWidth="1"/>
    <col min="31" max="31" width="3.42578125" style="23" customWidth="1"/>
    <col min="32" max="32" width="37.140625" style="23" customWidth="1"/>
    <col min="33" max="16384" width="10.42578125" style="23"/>
  </cols>
  <sheetData>
    <row r="1" spans="1:33" ht="18.75" customHeight="1" x14ac:dyDescent="0.15">
      <c r="A1" s="191"/>
      <c r="B1" s="203"/>
      <c r="C1" s="193"/>
      <c r="D1" s="193"/>
      <c r="E1" s="210"/>
      <c r="F1" s="211"/>
      <c r="G1" s="193"/>
      <c r="H1" s="212"/>
      <c r="I1" s="212"/>
      <c r="J1" s="193"/>
      <c r="K1" s="193"/>
      <c r="L1" s="193"/>
      <c r="M1" s="193"/>
      <c r="N1" s="193"/>
      <c r="O1" s="210"/>
      <c r="P1" s="210"/>
      <c r="Q1" s="210"/>
      <c r="R1" s="210"/>
      <c r="S1" s="193"/>
      <c r="T1" s="193"/>
      <c r="U1" s="210"/>
      <c r="V1" s="193"/>
      <c r="W1" s="193"/>
      <c r="X1" s="193"/>
      <c r="Y1" s="193"/>
      <c r="Z1" s="193"/>
      <c r="AA1" s="193"/>
      <c r="AB1" s="193"/>
      <c r="AC1" s="193"/>
      <c r="AD1" s="193"/>
    </row>
    <row r="2" spans="1:33" s="18" customFormat="1" ht="31.5" customHeight="1" x14ac:dyDescent="0.15">
      <c r="A2" s="165"/>
      <c r="B2" s="166"/>
      <c r="C2" s="167" t="s">
        <v>59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8"/>
      <c r="AA2" s="168"/>
      <c r="AB2" s="168"/>
      <c r="AC2" s="168"/>
      <c r="AD2" s="168"/>
    </row>
    <row r="3" spans="1:33" s="18" customFormat="1" ht="18.75" customHeight="1" x14ac:dyDescent="0.15">
      <c r="A3" s="165">
        <v>1</v>
      </c>
      <c r="B3" s="254">
        <v>1</v>
      </c>
      <c r="C3" s="255"/>
      <c r="D3" s="255"/>
      <c r="E3" s="255"/>
      <c r="F3" s="256"/>
      <c r="G3" s="260" t="str">
        <f>IF(C5="","",LEFT(C5,FIND("　",C5,1)-1))</f>
        <v>光野</v>
      </c>
      <c r="H3" s="261"/>
      <c r="I3" s="262"/>
      <c r="J3" s="260" t="str">
        <f>IF(C7="","",LEFT(C7,FIND("　",C7)-1))</f>
        <v>瀬戸</v>
      </c>
      <c r="K3" s="261"/>
      <c r="L3" s="261"/>
      <c r="M3" s="260" t="str">
        <f>IF(C9="","",LEFT(C9,FIND("　",C9)-1))</f>
        <v>桑田</v>
      </c>
      <c r="N3" s="261"/>
      <c r="O3" s="261"/>
      <c r="P3" s="260" t="str">
        <f>IF(C11="","",LEFT(C11,FIND("　",C11)-1))</f>
        <v/>
      </c>
      <c r="Q3" s="261"/>
      <c r="R3" s="262"/>
      <c r="S3" s="263" t="s">
        <v>38</v>
      </c>
      <c r="T3" s="264"/>
      <c r="U3" s="264"/>
      <c r="V3" s="267" t="s">
        <v>16</v>
      </c>
      <c r="W3" s="168"/>
      <c r="X3" s="169" t="s">
        <v>39</v>
      </c>
      <c r="Y3" s="169" t="s">
        <v>39</v>
      </c>
      <c r="Z3" s="169" t="s">
        <v>39</v>
      </c>
      <c r="AA3" s="168"/>
      <c r="AB3" s="170" t="s">
        <v>41</v>
      </c>
      <c r="AC3" s="269" t="s">
        <v>43</v>
      </c>
      <c r="AD3" s="168"/>
      <c r="AE3" s="19" t="s">
        <v>47</v>
      </c>
      <c r="AF3" s="20"/>
      <c r="AG3" s="20"/>
    </row>
    <row r="4" spans="1:33" s="18" customFormat="1" ht="18.75" customHeight="1" x14ac:dyDescent="0.15">
      <c r="A4" s="165"/>
      <c r="B4" s="257"/>
      <c r="C4" s="258"/>
      <c r="D4" s="258"/>
      <c r="E4" s="258"/>
      <c r="F4" s="259"/>
      <c r="G4" s="271" t="str">
        <f>IF(C6="","",LEFT(C6,FIND("　",C6,1)-1))</f>
        <v>川田</v>
      </c>
      <c r="H4" s="272"/>
      <c r="I4" s="273"/>
      <c r="J4" s="271" t="str">
        <f>IF(C8="","",LEFT(C8,FIND("　",C8)-1))</f>
        <v>藤井</v>
      </c>
      <c r="K4" s="272"/>
      <c r="L4" s="272"/>
      <c r="M4" s="271" t="str">
        <f>IF(C10="","",LEFT(C10,FIND("　",C10)-1))</f>
        <v>鬼村</v>
      </c>
      <c r="N4" s="272"/>
      <c r="O4" s="272"/>
      <c r="P4" s="271" t="str">
        <f>IF(C12="","",LEFT(C12,FIND("　",C12)-1))</f>
        <v/>
      </c>
      <c r="Q4" s="272"/>
      <c r="R4" s="273"/>
      <c r="S4" s="265"/>
      <c r="T4" s="266"/>
      <c r="U4" s="266"/>
      <c r="V4" s="268"/>
      <c r="W4" s="168"/>
      <c r="X4" s="171" t="s">
        <v>40</v>
      </c>
      <c r="Y4" s="171" t="s">
        <v>40</v>
      </c>
      <c r="Z4" s="171" t="s">
        <v>40</v>
      </c>
      <c r="AA4" s="168"/>
      <c r="AB4" s="172" t="s">
        <v>42</v>
      </c>
      <c r="AC4" s="270"/>
      <c r="AD4" s="168"/>
      <c r="AE4" s="20"/>
      <c r="AF4" s="21" t="s">
        <v>45</v>
      </c>
      <c r="AG4" s="20"/>
    </row>
    <row r="5" spans="1:33" s="18" customFormat="1" ht="18.75" customHeight="1" x14ac:dyDescent="0.15">
      <c r="A5" s="165"/>
      <c r="B5" s="220">
        <v>1</v>
      </c>
      <c r="C5" s="173" t="s">
        <v>81</v>
      </c>
      <c r="D5" s="174" t="s">
        <v>14</v>
      </c>
      <c r="E5" s="175" t="s">
        <v>65</v>
      </c>
      <c r="F5" s="176" t="s">
        <v>13</v>
      </c>
      <c r="G5" s="291"/>
      <c r="H5" s="292"/>
      <c r="I5" s="292"/>
      <c r="J5" s="244">
        <v>6</v>
      </c>
      <c r="K5" s="224"/>
      <c r="L5" s="246">
        <v>0</v>
      </c>
      <c r="M5" s="244">
        <v>6</v>
      </c>
      <c r="N5" s="224"/>
      <c r="O5" s="246">
        <v>1</v>
      </c>
      <c r="P5" s="244"/>
      <c r="Q5" s="224"/>
      <c r="R5" s="248"/>
      <c r="S5" s="222">
        <f>IF(C5="","",SUM(X5:Z5))</f>
        <v>2</v>
      </c>
      <c r="T5" s="224"/>
      <c r="U5" s="226">
        <f>IF(C5="","",SUM(X6:Z6))</f>
        <v>0</v>
      </c>
      <c r="V5" s="236">
        <v>1</v>
      </c>
      <c r="W5" s="168"/>
      <c r="X5" s="169">
        <f>IF(J5="","",IF(J5&gt;L5,1,0))</f>
        <v>1</v>
      </c>
      <c r="Y5" s="169">
        <f>IF(M5="","",IF(M5&gt;O5,1,0))</f>
        <v>1</v>
      </c>
      <c r="Z5" s="169" t="str">
        <f>IF(P5="","",IF(P5&gt;R5,1,0))</f>
        <v/>
      </c>
      <c r="AA5" s="168"/>
      <c r="AB5" s="170">
        <f>J5+M5+P5</f>
        <v>12</v>
      </c>
      <c r="AC5" s="238">
        <f>AB5-AB6</f>
        <v>11</v>
      </c>
      <c r="AD5" s="168"/>
      <c r="AE5" s="20"/>
      <c r="AF5" s="21" t="s">
        <v>44</v>
      </c>
      <c r="AG5" s="20"/>
    </row>
    <row r="6" spans="1:33" s="18" customFormat="1" ht="18.75" customHeight="1" x14ac:dyDescent="0.15">
      <c r="A6" s="165"/>
      <c r="B6" s="221"/>
      <c r="C6" s="177" t="s">
        <v>82</v>
      </c>
      <c r="D6" s="178" t="s">
        <v>33</v>
      </c>
      <c r="E6" s="179" t="s">
        <v>83</v>
      </c>
      <c r="F6" s="180" t="s">
        <v>34</v>
      </c>
      <c r="G6" s="294"/>
      <c r="H6" s="295"/>
      <c r="I6" s="295"/>
      <c r="J6" s="245"/>
      <c r="K6" s="225"/>
      <c r="L6" s="247"/>
      <c r="M6" s="245"/>
      <c r="N6" s="225"/>
      <c r="O6" s="247"/>
      <c r="P6" s="245"/>
      <c r="Q6" s="225"/>
      <c r="R6" s="249"/>
      <c r="S6" s="223"/>
      <c r="T6" s="225"/>
      <c r="U6" s="227"/>
      <c r="V6" s="237"/>
      <c r="W6" s="168"/>
      <c r="X6" s="171">
        <f>IF(J5="","",IF(J5&lt;L5,1,0))</f>
        <v>0</v>
      </c>
      <c r="Y6" s="171">
        <f>IF(M5="","",IF(M5&lt;O5,1,0))</f>
        <v>0</v>
      </c>
      <c r="Z6" s="171" t="str">
        <f>IF(P5="","",IF(P5&lt;R5,1,0))</f>
        <v/>
      </c>
      <c r="AA6" s="168"/>
      <c r="AB6" s="172">
        <f>L5+O5+R5</f>
        <v>1</v>
      </c>
      <c r="AC6" s="239"/>
      <c r="AD6" s="168"/>
      <c r="AE6" s="20"/>
      <c r="AF6" s="21" t="s">
        <v>46</v>
      </c>
      <c r="AG6" s="20"/>
    </row>
    <row r="7" spans="1:33" s="18" customFormat="1" ht="18.75" customHeight="1" x14ac:dyDescent="0.15">
      <c r="A7" s="165"/>
      <c r="B7" s="220">
        <v>2</v>
      </c>
      <c r="C7" s="181" t="s">
        <v>84</v>
      </c>
      <c r="D7" s="174" t="s">
        <v>35</v>
      </c>
      <c r="E7" s="182" t="s">
        <v>70</v>
      </c>
      <c r="F7" s="176" t="s">
        <v>32</v>
      </c>
      <c r="G7" s="222">
        <v>0</v>
      </c>
      <c r="H7" s="224"/>
      <c r="I7" s="226">
        <v>6</v>
      </c>
      <c r="J7" s="230"/>
      <c r="K7" s="231"/>
      <c r="L7" s="231"/>
      <c r="M7" s="244">
        <v>6</v>
      </c>
      <c r="N7" s="224"/>
      <c r="O7" s="246">
        <v>5</v>
      </c>
      <c r="P7" s="244"/>
      <c r="Q7" s="224"/>
      <c r="R7" s="248"/>
      <c r="S7" s="222">
        <f t="shared" ref="S7" si="0">IF(C7="","",SUM(X7:Z7))</f>
        <v>1</v>
      </c>
      <c r="T7" s="224"/>
      <c r="U7" s="226">
        <f t="shared" ref="U7" si="1">IF(C7="","",SUM(X8:Z8))</f>
        <v>1</v>
      </c>
      <c r="V7" s="236">
        <v>2</v>
      </c>
      <c r="W7" s="168"/>
      <c r="X7" s="169">
        <f>IF(J5="","",IF(L5&gt;J5,1,0))</f>
        <v>0</v>
      </c>
      <c r="Y7" s="169">
        <f>IF(M7="","",IF(M7&gt;O7,1,0))</f>
        <v>1</v>
      </c>
      <c r="Z7" s="169" t="str">
        <f>IF(P7="","",IF(P7&gt;R7,1,0))</f>
        <v/>
      </c>
      <c r="AA7" s="168"/>
      <c r="AB7" s="170">
        <f>L5+M7+P7</f>
        <v>6</v>
      </c>
      <c r="AC7" s="238">
        <f>AB7-AB8</f>
        <v>-5</v>
      </c>
      <c r="AD7" s="168"/>
      <c r="AE7" s="20"/>
      <c r="AF7" s="20"/>
      <c r="AG7" s="20"/>
    </row>
    <row r="8" spans="1:33" s="18" customFormat="1" ht="18.75" customHeight="1" x14ac:dyDescent="0.15">
      <c r="A8" s="165"/>
      <c r="B8" s="221"/>
      <c r="C8" s="183" t="s">
        <v>85</v>
      </c>
      <c r="D8" s="178" t="s">
        <v>33</v>
      </c>
      <c r="E8" s="179" t="s">
        <v>70</v>
      </c>
      <c r="F8" s="180" t="s">
        <v>34</v>
      </c>
      <c r="G8" s="223"/>
      <c r="H8" s="225"/>
      <c r="I8" s="227"/>
      <c r="J8" s="233"/>
      <c r="K8" s="234"/>
      <c r="L8" s="234"/>
      <c r="M8" s="245"/>
      <c r="N8" s="225"/>
      <c r="O8" s="247"/>
      <c r="P8" s="245"/>
      <c r="Q8" s="225"/>
      <c r="R8" s="249"/>
      <c r="S8" s="223"/>
      <c r="T8" s="225"/>
      <c r="U8" s="227"/>
      <c r="V8" s="237"/>
      <c r="W8" s="168"/>
      <c r="X8" s="171">
        <f>IF(J5="","",IF(J5&gt;L5,1,0))</f>
        <v>1</v>
      </c>
      <c r="Y8" s="171">
        <f>IF(M7="","",IF(O7&gt;M7,1,0))</f>
        <v>0</v>
      </c>
      <c r="Z8" s="171" t="str">
        <f>IF(P7="","",IF(R7&gt;P7,1,0))</f>
        <v/>
      </c>
      <c r="AA8" s="168"/>
      <c r="AB8" s="172">
        <f>J5+O7+R7</f>
        <v>11</v>
      </c>
      <c r="AC8" s="239"/>
      <c r="AD8" s="168"/>
      <c r="AE8" s="20"/>
      <c r="AF8" s="20"/>
      <c r="AG8" s="20"/>
    </row>
    <row r="9" spans="1:33" s="18" customFormat="1" ht="18.75" customHeight="1" x14ac:dyDescent="0.15">
      <c r="A9" s="165"/>
      <c r="B9" s="220">
        <v>3</v>
      </c>
      <c r="C9" s="184" t="s">
        <v>86</v>
      </c>
      <c r="D9" s="185" t="s">
        <v>36</v>
      </c>
      <c r="E9" s="186" t="s">
        <v>67</v>
      </c>
      <c r="F9" s="187" t="s">
        <v>37</v>
      </c>
      <c r="G9" s="222">
        <v>1</v>
      </c>
      <c r="H9" s="224"/>
      <c r="I9" s="228">
        <f>IF(M5="","",M5)</f>
        <v>6</v>
      </c>
      <c r="J9" s="250">
        <f>IF(O7="","",O7)</f>
        <v>5</v>
      </c>
      <c r="K9" s="224"/>
      <c r="L9" s="252">
        <f>IF(M7="","",M7)</f>
        <v>6</v>
      </c>
      <c r="M9" s="230"/>
      <c r="N9" s="231"/>
      <c r="O9" s="232"/>
      <c r="P9" s="244"/>
      <c r="Q9" s="224"/>
      <c r="R9" s="248"/>
      <c r="S9" s="222">
        <f t="shared" ref="S9" si="2">IF(C9="","",SUM(X9:Z9))</f>
        <v>0</v>
      </c>
      <c r="T9" s="224"/>
      <c r="U9" s="228">
        <f t="shared" ref="U9" si="3">IF(C9="","",SUM(X10:Z10))</f>
        <v>2</v>
      </c>
      <c r="V9" s="236">
        <v>3</v>
      </c>
      <c r="W9" s="168"/>
      <c r="X9" s="169">
        <f>IF(M5="","",IF(O5&gt;M5,1,0))</f>
        <v>0</v>
      </c>
      <c r="Y9" s="169">
        <f>IF(M7="","",IF(O7&gt;M7,1,0))</f>
        <v>0</v>
      </c>
      <c r="Z9" s="169" t="str">
        <f>IF(P9="","",IF(P9&gt;R9,1,0))</f>
        <v/>
      </c>
      <c r="AA9" s="168"/>
      <c r="AB9" s="170">
        <f>O5+O7+P9</f>
        <v>6</v>
      </c>
      <c r="AC9" s="238">
        <f>AB9-AB10</f>
        <v>-6</v>
      </c>
      <c r="AD9" s="168"/>
      <c r="AE9" s="20"/>
      <c r="AF9" s="20"/>
      <c r="AG9" s="20"/>
    </row>
    <row r="10" spans="1:33" s="18" customFormat="1" ht="18.75" customHeight="1" x14ac:dyDescent="0.15">
      <c r="A10" s="165"/>
      <c r="B10" s="221"/>
      <c r="C10" s="184" t="s">
        <v>87</v>
      </c>
      <c r="D10" s="185" t="s">
        <v>36</v>
      </c>
      <c r="E10" s="186" t="s">
        <v>67</v>
      </c>
      <c r="F10" s="187" t="s">
        <v>37</v>
      </c>
      <c r="G10" s="223"/>
      <c r="H10" s="225"/>
      <c r="I10" s="229"/>
      <c r="J10" s="251"/>
      <c r="K10" s="225"/>
      <c r="L10" s="253"/>
      <c r="M10" s="233"/>
      <c r="N10" s="234"/>
      <c r="O10" s="235"/>
      <c r="P10" s="245"/>
      <c r="Q10" s="225"/>
      <c r="R10" s="249"/>
      <c r="S10" s="223"/>
      <c r="T10" s="225"/>
      <c r="U10" s="229"/>
      <c r="V10" s="237"/>
      <c r="W10" s="168"/>
      <c r="X10" s="171">
        <f>IF(M5="","",IF(M5&gt;O5,1,0))</f>
        <v>1</v>
      </c>
      <c r="Y10" s="171">
        <f>IF(M7="","",IF(M7&gt;O7,1,0))</f>
        <v>1</v>
      </c>
      <c r="Z10" s="171" t="str">
        <f>IF(P9="","",IF(R9&gt;P9,1,0))</f>
        <v/>
      </c>
      <c r="AA10" s="168"/>
      <c r="AB10" s="172">
        <f>M5+M7+R9</f>
        <v>12</v>
      </c>
      <c r="AC10" s="239"/>
      <c r="AD10" s="168"/>
    </row>
    <row r="11" spans="1:33" s="18" customFormat="1" ht="18.75" customHeight="1" x14ac:dyDescent="0.15">
      <c r="A11" s="165"/>
      <c r="B11" s="220">
        <v>4</v>
      </c>
      <c r="C11" s="188"/>
      <c r="D11" s="174" t="s">
        <v>14</v>
      </c>
      <c r="E11" s="175"/>
      <c r="F11" s="176" t="s">
        <v>32</v>
      </c>
      <c r="G11" s="283" t="str">
        <f>IF(R5="","",R5)</f>
        <v/>
      </c>
      <c r="H11" s="285"/>
      <c r="I11" s="287" t="str">
        <f>IF(P5="","",P5)</f>
        <v/>
      </c>
      <c r="J11" s="283" t="str">
        <f>IF(R7="","",R7)</f>
        <v/>
      </c>
      <c r="K11" s="285"/>
      <c r="L11" s="287" t="str">
        <f>IF(P7="","",P7)</f>
        <v/>
      </c>
      <c r="M11" s="283" t="str">
        <f>IF(R9="","",R9)</f>
        <v/>
      </c>
      <c r="N11" s="285"/>
      <c r="O11" s="289" t="str">
        <f>IF(P9="","",P9)</f>
        <v/>
      </c>
      <c r="P11" s="291"/>
      <c r="Q11" s="292"/>
      <c r="R11" s="293"/>
      <c r="S11" s="283" t="str">
        <f t="shared" ref="S11" si="4">IF(C11="","",SUM(X11:Z11))</f>
        <v/>
      </c>
      <c r="T11" s="285"/>
      <c r="U11" s="287" t="str">
        <f t="shared" ref="U11" si="5">IF(C11="","",SUM(X12:Z12))</f>
        <v/>
      </c>
      <c r="V11" s="297"/>
      <c r="W11" s="168"/>
      <c r="X11" s="169" t="str">
        <f>IF(P5="","",IF(R5&gt;P5,1,0))</f>
        <v/>
      </c>
      <c r="Y11" s="169" t="str">
        <f>IF(P7="","",IF(R7&gt;P7,1,0))</f>
        <v/>
      </c>
      <c r="Z11" s="169" t="str">
        <f>IF(P9="","",IF(R9&gt;P9,1,0))</f>
        <v/>
      </c>
      <c r="AA11" s="168"/>
      <c r="AB11" s="170">
        <f>R5+R7+R9</f>
        <v>0</v>
      </c>
      <c r="AC11" s="238">
        <f>AB11-AB12</f>
        <v>0</v>
      </c>
      <c r="AD11" s="168"/>
    </row>
    <row r="12" spans="1:33" s="18" customFormat="1" ht="18.75" customHeight="1" x14ac:dyDescent="0.15">
      <c r="A12" s="165"/>
      <c r="B12" s="221"/>
      <c r="C12" s="189"/>
      <c r="D12" s="178" t="s">
        <v>33</v>
      </c>
      <c r="E12" s="190"/>
      <c r="F12" s="180" t="s">
        <v>34</v>
      </c>
      <c r="G12" s="284"/>
      <c r="H12" s="286"/>
      <c r="I12" s="288"/>
      <c r="J12" s="284"/>
      <c r="K12" s="286"/>
      <c r="L12" s="288"/>
      <c r="M12" s="284"/>
      <c r="N12" s="286"/>
      <c r="O12" s="290"/>
      <c r="P12" s="294"/>
      <c r="Q12" s="295"/>
      <c r="R12" s="296"/>
      <c r="S12" s="284"/>
      <c r="T12" s="286"/>
      <c r="U12" s="288"/>
      <c r="V12" s="298"/>
      <c r="W12" s="168"/>
      <c r="X12" s="171" t="str">
        <f>IF(P5="","",IF(P5&gt;R5,1,0))</f>
        <v/>
      </c>
      <c r="Y12" s="171" t="str">
        <f>IF(P7="","",IF(P7&gt;R7,1,0))</f>
        <v/>
      </c>
      <c r="Z12" s="171" t="str">
        <f>IF(P9="","",IF(P9&gt;R9,1,0))</f>
        <v/>
      </c>
      <c r="AA12" s="168"/>
      <c r="AB12" s="172">
        <f>P5+P7+P9</f>
        <v>0</v>
      </c>
      <c r="AC12" s="239"/>
      <c r="AD12" s="168"/>
    </row>
    <row r="13" spans="1:33" s="22" customFormat="1" ht="40.5" customHeight="1" x14ac:dyDescent="0.2">
      <c r="A13" s="191"/>
      <c r="B13" s="166"/>
      <c r="C13" s="192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8"/>
      <c r="AA13" s="168"/>
      <c r="AB13" s="168"/>
      <c r="AC13" s="168"/>
      <c r="AD13" s="193"/>
    </row>
    <row r="14" spans="1:33" s="22" customFormat="1" ht="18.75" customHeight="1" x14ac:dyDescent="0.15">
      <c r="A14" s="191">
        <v>2</v>
      </c>
      <c r="B14" s="254" t="s">
        <v>48</v>
      </c>
      <c r="C14" s="255"/>
      <c r="D14" s="255"/>
      <c r="E14" s="255"/>
      <c r="F14" s="256"/>
      <c r="G14" s="260" t="str">
        <f>IF(C16="","",LEFT(C16,FIND("　",C16,1)-1))</f>
        <v>清木</v>
      </c>
      <c r="H14" s="261"/>
      <c r="I14" s="262"/>
      <c r="J14" s="260" t="str">
        <f>IF(C18="","",LEFT(C18,FIND("　",C18)-1))</f>
        <v>岩田</v>
      </c>
      <c r="K14" s="261"/>
      <c r="L14" s="261"/>
      <c r="M14" s="260" t="str">
        <f>IF(C20="","",LEFT(C20,FIND("　",C20)-1))</f>
        <v>原</v>
      </c>
      <c r="N14" s="261"/>
      <c r="O14" s="261"/>
      <c r="P14" s="260" t="str">
        <f>IF(C22="","",LEFT(C22,FIND("　",C22)-1))</f>
        <v/>
      </c>
      <c r="Q14" s="261"/>
      <c r="R14" s="262"/>
      <c r="S14" s="263" t="s">
        <v>38</v>
      </c>
      <c r="T14" s="264"/>
      <c r="U14" s="264"/>
      <c r="V14" s="267" t="s">
        <v>16</v>
      </c>
      <c r="W14" s="168"/>
      <c r="X14" s="169" t="s">
        <v>39</v>
      </c>
      <c r="Y14" s="169" t="s">
        <v>39</v>
      </c>
      <c r="Z14" s="169" t="s">
        <v>39</v>
      </c>
      <c r="AA14" s="168"/>
      <c r="AB14" s="170" t="s">
        <v>41</v>
      </c>
      <c r="AC14" s="269" t="s">
        <v>43</v>
      </c>
      <c r="AD14" s="193"/>
    </row>
    <row r="15" spans="1:33" s="22" customFormat="1" ht="18.75" customHeight="1" x14ac:dyDescent="0.15">
      <c r="A15" s="191"/>
      <c r="B15" s="257"/>
      <c r="C15" s="258"/>
      <c r="D15" s="258"/>
      <c r="E15" s="258"/>
      <c r="F15" s="259"/>
      <c r="G15" s="271" t="str">
        <f>IF(C17="","",LEFT(C17,FIND("　",C17,1)-1))</f>
        <v>佐々木</v>
      </c>
      <c r="H15" s="272"/>
      <c r="I15" s="273"/>
      <c r="J15" s="271" t="str">
        <f>IF(C19="","",LEFT(C19,FIND("　",C19)-1))</f>
        <v>箕岡</v>
      </c>
      <c r="K15" s="272"/>
      <c r="L15" s="272"/>
      <c r="M15" s="271" t="str">
        <f>IF(C21="","",LEFT(C21,FIND("　",C21)-1))</f>
        <v>益田</v>
      </c>
      <c r="N15" s="272"/>
      <c r="O15" s="272"/>
      <c r="P15" s="271" t="str">
        <f>IF(C23="","",LEFT(C23,FIND("　",C23)-1))</f>
        <v/>
      </c>
      <c r="Q15" s="272"/>
      <c r="R15" s="273"/>
      <c r="S15" s="265"/>
      <c r="T15" s="266"/>
      <c r="U15" s="266"/>
      <c r="V15" s="268"/>
      <c r="W15" s="168"/>
      <c r="X15" s="171" t="s">
        <v>40</v>
      </c>
      <c r="Y15" s="171" t="s">
        <v>40</v>
      </c>
      <c r="Z15" s="171" t="s">
        <v>40</v>
      </c>
      <c r="AA15" s="168"/>
      <c r="AB15" s="172" t="s">
        <v>42</v>
      </c>
      <c r="AC15" s="270"/>
      <c r="AD15" s="193"/>
    </row>
    <row r="16" spans="1:33" s="22" customFormat="1" ht="18.75" customHeight="1" x14ac:dyDescent="0.15">
      <c r="A16" s="191"/>
      <c r="B16" s="220">
        <v>1</v>
      </c>
      <c r="C16" s="173" t="s">
        <v>88</v>
      </c>
      <c r="D16" s="174" t="s">
        <v>14</v>
      </c>
      <c r="E16" s="182" t="s">
        <v>65</v>
      </c>
      <c r="F16" s="176" t="s">
        <v>13</v>
      </c>
      <c r="G16" s="230"/>
      <c r="H16" s="231"/>
      <c r="I16" s="231"/>
      <c r="J16" s="244">
        <v>6</v>
      </c>
      <c r="K16" s="224"/>
      <c r="L16" s="246">
        <v>3</v>
      </c>
      <c r="M16" s="244">
        <v>6</v>
      </c>
      <c r="N16" s="224"/>
      <c r="O16" s="246">
        <v>1</v>
      </c>
      <c r="P16" s="244"/>
      <c r="Q16" s="224"/>
      <c r="R16" s="248"/>
      <c r="S16" s="222">
        <f>IF(C16="","",SUM(X16:Z16))</f>
        <v>2</v>
      </c>
      <c r="T16" s="224"/>
      <c r="U16" s="226">
        <f>IF(C16="","",SUM(X17:Z17))</f>
        <v>0</v>
      </c>
      <c r="V16" s="236">
        <v>1</v>
      </c>
      <c r="W16" s="168"/>
      <c r="X16" s="169">
        <f>IF(J16="","",IF(J16&gt;L16,1,0))</f>
        <v>1</v>
      </c>
      <c r="Y16" s="169">
        <f>IF(M16="","",IF(M16&gt;O16,1,0))</f>
        <v>1</v>
      </c>
      <c r="Z16" s="169" t="str">
        <f>IF(P16="","",IF(P16&gt;R16,1,0))</f>
        <v/>
      </c>
      <c r="AA16" s="168"/>
      <c r="AB16" s="170">
        <f>J16+M16+P16</f>
        <v>12</v>
      </c>
      <c r="AC16" s="238">
        <f>AB16-AB17</f>
        <v>8</v>
      </c>
      <c r="AD16" s="193"/>
    </row>
    <row r="17" spans="1:30" s="22" customFormat="1" ht="18.75" customHeight="1" x14ac:dyDescent="0.15">
      <c r="A17" s="191"/>
      <c r="B17" s="221"/>
      <c r="C17" s="177" t="s">
        <v>89</v>
      </c>
      <c r="D17" s="178" t="s">
        <v>14</v>
      </c>
      <c r="E17" s="179" t="s">
        <v>67</v>
      </c>
      <c r="F17" s="180" t="s">
        <v>13</v>
      </c>
      <c r="G17" s="233"/>
      <c r="H17" s="234"/>
      <c r="I17" s="234"/>
      <c r="J17" s="245"/>
      <c r="K17" s="225"/>
      <c r="L17" s="247"/>
      <c r="M17" s="245"/>
      <c r="N17" s="225"/>
      <c r="O17" s="247"/>
      <c r="P17" s="245"/>
      <c r="Q17" s="225"/>
      <c r="R17" s="249"/>
      <c r="S17" s="223"/>
      <c r="T17" s="225"/>
      <c r="U17" s="227"/>
      <c r="V17" s="237"/>
      <c r="W17" s="168"/>
      <c r="X17" s="171">
        <f>IF(J16="","",IF(J16&lt;L16,1,0))</f>
        <v>0</v>
      </c>
      <c r="Y17" s="171">
        <f>IF(M16="","",IF(M16&lt;O16,1,0))</f>
        <v>0</v>
      </c>
      <c r="Z17" s="171" t="str">
        <f>IF(P16="","",IF(P16&lt;R16,1,0))</f>
        <v/>
      </c>
      <c r="AA17" s="168"/>
      <c r="AB17" s="172">
        <f>L16+O16+R16</f>
        <v>4</v>
      </c>
      <c r="AC17" s="239"/>
      <c r="AD17" s="193"/>
    </row>
    <row r="18" spans="1:30" s="22" customFormat="1" ht="18.75" customHeight="1" x14ac:dyDescent="0.15">
      <c r="A18" s="191"/>
      <c r="B18" s="220">
        <v>2</v>
      </c>
      <c r="C18" s="181" t="s">
        <v>90</v>
      </c>
      <c r="D18" s="174" t="s">
        <v>14</v>
      </c>
      <c r="E18" s="175" t="s">
        <v>68</v>
      </c>
      <c r="F18" s="176" t="s">
        <v>13</v>
      </c>
      <c r="G18" s="222">
        <f>IF(L16="","",L16)</f>
        <v>3</v>
      </c>
      <c r="H18" s="224"/>
      <c r="I18" s="226">
        <f>IF(J16="","",J16)</f>
        <v>6</v>
      </c>
      <c r="J18" s="230"/>
      <c r="K18" s="231"/>
      <c r="L18" s="231"/>
      <c r="M18" s="244">
        <v>6</v>
      </c>
      <c r="N18" s="224"/>
      <c r="O18" s="246">
        <v>4</v>
      </c>
      <c r="P18" s="244"/>
      <c r="Q18" s="224"/>
      <c r="R18" s="248"/>
      <c r="S18" s="222">
        <f t="shared" ref="S18" si="6">IF(C18="","",SUM(X18:Z18))</f>
        <v>1</v>
      </c>
      <c r="T18" s="224"/>
      <c r="U18" s="226">
        <f t="shared" ref="U18" si="7">IF(C18="","",SUM(X19:Z19))</f>
        <v>1</v>
      </c>
      <c r="V18" s="236">
        <v>2</v>
      </c>
      <c r="W18" s="168"/>
      <c r="X18" s="169">
        <f>IF(J16="","",IF(L16&gt;J16,1,0))</f>
        <v>0</v>
      </c>
      <c r="Y18" s="169">
        <f>IF(M18="","",IF(M18&gt;O18,1,0))</f>
        <v>1</v>
      </c>
      <c r="Z18" s="169" t="str">
        <f>IF(P18="","",IF(P18&gt;R18,1,0))</f>
        <v/>
      </c>
      <c r="AA18" s="168"/>
      <c r="AB18" s="170">
        <f>L16+M18+P18</f>
        <v>9</v>
      </c>
      <c r="AC18" s="238">
        <f>AB18-AB19</f>
        <v>-1</v>
      </c>
      <c r="AD18" s="193"/>
    </row>
    <row r="19" spans="1:30" s="22" customFormat="1" ht="18.75" customHeight="1" x14ac:dyDescent="0.15">
      <c r="A19" s="191"/>
      <c r="B19" s="221"/>
      <c r="C19" s="183" t="s">
        <v>91</v>
      </c>
      <c r="D19" s="178" t="s">
        <v>14</v>
      </c>
      <c r="E19" s="190" t="s">
        <v>68</v>
      </c>
      <c r="F19" s="180" t="s">
        <v>13</v>
      </c>
      <c r="G19" s="223"/>
      <c r="H19" s="225"/>
      <c r="I19" s="227"/>
      <c r="J19" s="233"/>
      <c r="K19" s="234"/>
      <c r="L19" s="234"/>
      <c r="M19" s="245"/>
      <c r="N19" s="225"/>
      <c r="O19" s="247"/>
      <c r="P19" s="245"/>
      <c r="Q19" s="225"/>
      <c r="R19" s="249"/>
      <c r="S19" s="223"/>
      <c r="T19" s="225"/>
      <c r="U19" s="227"/>
      <c r="V19" s="237"/>
      <c r="W19" s="168"/>
      <c r="X19" s="171">
        <f>IF(J16="","",IF(J16&gt;L16,1,0))</f>
        <v>1</v>
      </c>
      <c r="Y19" s="171">
        <f>IF(M18="","",IF(O18&gt;M18,1,0))</f>
        <v>0</v>
      </c>
      <c r="Z19" s="171" t="str">
        <f>IF(P18="","",IF(R18&gt;P18,1,0))</f>
        <v/>
      </c>
      <c r="AA19" s="168"/>
      <c r="AB19" s="172">
        <f>J16+O18+R18</f>
        <v>10</v>
      </c>
      <c r="AC19" s="239"/>
      <c r="AD19" s="193"/>
    </row>
    <row r="20" spans="1:30" s="22" customFormat="1" ht="18.75" customHeight="1" x14ac:dyDescent="0.15">
      <c r="A20" s="191"/>
      <c r="B20" s="220">
        <v>3</v>
      </c>
      <c r="C20" s="184" t="s">
        <v>92</v>
      </c>
      <c r="D20" s="185" t="s">
        <v>14</v>
      </c>
      <c r="E20" s="186" t="s">
        <v>66</v>
      </c>
      <c r="F20" s="187" t="s">
        <v>13</v>
      </c>
      <c r="G20" s="222">
        <f>IF(O16="","",O16)</f>
        <v>1</v>
      </c>
      <c r="H20" s="224"/>
      <c r="I20" s="228">
        <f>IF(M16="","",M16)</f>
        <v>6</v>
      </c>
      <c r="J20" s="250">
        <f>IF(O18="","",O18)</f>
        <v>4</v>
      </c>
      <c r="K20" s="224"/>
      <c r="L20" s="252">
        <f>IF(M18="","",M18)</f>
        <v>6</v>
      </c>
      <c r="M20" s="230"/>
      <c r="N20" s="231"/>
      <c r="O20" s="232"/>
      <c r="P20" s="244"/>
      <c r="Q20" s="224"/>
      <c r="R20" s="248"/>
      <c r="S20" s="222">
        <f t="shared" ref="S20" si="8">IF(C20="","",SUM(X20:Z20))</f>
        <v>0</v>
      </c>
      <c r="T20" s="224"/>
      <c r="U20" s="226">
        <f t="shared" ref="U20" si="9">IF(C20="","",SUM(X21:Z21))</f>
        <v>2</v>
      </c>
      <c r="V20" s="236">
        <v>3</v>
      </c>
      <c r="W20" s="168"/>
      <c r="X20" s="169">
        <f>IF(M16="","",IF(O16&gt;M16,1,0))</f>
        <v>0</v>
      </c>
      <c r="Y20" s="169">
        <f>IF(M18="","",IF(O18&gt;M18,1,0))</f>
        <v>0</v>
      </c>
      <c r="Z20" s="169" t="str">
        <f>IF(P20="","",IF(P20&gt;R20,1,0))</f>
        <v/>
      </c>
      <c r="AA20" s="168"/>
      <c r="AB20" s="170">
        <f>O16+O18+P20</f>
        <v>5</v>
      </c>
      <c r="AC20" s="238">
        <f>AB20-AB21</f>
        <v>-7</v>
      </c>
      <c r="AD20" s="193"/>
    </row>
    <row r="21" spans="1:30" s="22" customFormat="1" ht="18.75" customHeight="1" x14ac:dyDescent="0.15">
      <c r="A21" s="191"/>
      <c r="B21" s="221"/>
      <c r="C21" s="184" t="s">
        <v>93</v>
      </c>
      <c r="D21" s="185" t="s">
        <v>14</v>
      </c>
      <c r="E21" s="186" t="s">
        <v>66</v>
      </c>
      <c r="F21" s="187" t="s">
        <v>13</v>
      </c>
      <c r="G21" s="223"/>
      <c r="H21" s="225"/>
      <c r="I21" s="229"/>
      <c r="J21" s="251"/>
      <c r="K21" s="225"/>
      <c r="L21" s="253"/>
      <c r="M21" s="233"/>
      <c r="N21" s="234"/>
      <c r="O21" s="235"/>
      <c r="P21" s="245"/>
      <c r="Q21" s="225"/>
      <c r="R21" s="249"/>
      <c r="S21" s="223"/>
      <c r="T21" s="225"/>
      <c r="U21" s="227"/>
      <c r="V21" s="237"/>
      <c r="W21" s="168"/>
      <c r="X21" s="171">
        <f>IF(M16="","",IF(M16&gt;O16,1,0))</f>
        <v>1</v>
      </c>
      <c r="Y21" s="171">
        <f>IF(M18="","",IF(M18&gt;O18,1,0))</f>
        <v>1</v>
      </c>
      <c r="Z21" s="171" t="str">
        <f>IF(P20="","",IF(R20&gt;P20,1,0))</f>
        <v/>
      </c>
      <c r="AA21" s="168"/>
      <c r="AB21" s="172">
        <f>M16+M18+R20</f>
        <v>12</v>
      </c>
      <c r="AC21" s="239"/>
      <c r="AD21" s="193"/>
    </row>
    <row r="22" spans="1:30" s="22" customFormat="1" ht="18.75" customHeight="1" x14ac:dyDescent="0.15">
      <c r="A22" s="191"/>
      <c r="B22" s="220">
        <v>4</v>
      </c>
      <c r="C22" s="188"/>
      <c r="D22" s="174" t="s">
        <v>14</v>
      </c>
      <c r="E22" s="175"/>
      <c r="F22" s="176" t="s">
        <v>13</v>
      </c>
      <c r="G22" s="283" t="str">
        <f>IF(R16="","",R16)</f>
        <v/>
      </c>
      <c r="H22" s="285"/>
      <c r="I22" s="287" t="str">
        <f>IF(P16="","",P16)</f>
        <v/>
      </c>
      <c r="J22" s="283" t="str">
        <f>IF(R18="","",R18)</f>
        <v/>
      </c>
      <c r="K22" s="285"/>
      <c r="L22" s="287" t="str">
        <f>IF(P18="","",P18)</f>
        <v/>
      </c>
      <c r="M22" s="283" t="str">
        <f>IF(R20="","",R20)</f>
        <v/>
      </c>
      <c r="N22" s="285"/>
      <c r="O22" s="289" t="str">
        <f>IF(P20="","",P20)</f>
        <v/>
      </c>
      <c r="P22" s="291"/>
      <c r="Q22" s="292"/>
      <c r="R22" s="293"/>
      <c r="S22" s="283" t="str">
        <f t="shared" ref="S22" si="10">IF(C22="","",SUM(X22:Z22))</f>
        <v/>
      </c>
      <c r="T22" s="285"/>
      <c r="U22" s="287" t="str">
        <f t="shared" ref="U22" si="11">IF(C22="","",SUM(X23:Z23))</f>
        <v/>
      </c>
      <c r="V22" s="297"/>
      <c r="W22" s="168"/>
      <c r="X22" s="169" t="str">
        <f>IF(P16="","",IF(R16&gt;P16,1,0))</f>
        <v/>
      </c>
      <c r="Y22" s="169" t="str">
        <f>IF(P18="","",IF(R18&gt;P18,1,0))</f>
        <v/>
      </c>
      <c r="Z22" s="169" t="str">
        <f>IF(P20="","",IF(R20&gt;P20,1,0))</f>
        <v/>
      </c>
      <c r="AA22" s="168"/>
      <c r="AB22" s="170">
        <f>R16+R18+R20</f>
        <v>0</v>
      </c>
      <c r="AC22" s="238">
        <f>AB22-AB23</f>
        <v>0</v>
      </c>
      <c r="AD22" s="193"/>
    </row>
    <row r="23" spans="1:30" s="22" customFormat="1" ht="18.75" customHeight="1" x14ac:dyDescent="0.15">
      <c r="A23" s="191"/>
      <c r="B23" s="221"/>
      <c r="C23" s="189"/>
      <c r="D23" s="178" t="s">
        <v>14</v>
      </c>
      <c r="E23" s="190"/>
      <c r="F23" s="180" t="s">
        <v>13</v>
      </c>
      <c r="G23" s="284"/>
      <c r="H23" s="286"/>
      <c r="I23" s="288"/>
      <c r="J23" s="284"/>
      <c r="K23" s="286"/>
      <c r="L23" s="288"/>
      <c r="M23" s="284"/>
      <c r="N23" s="286"/>
      <c r="O23" s="290"/>
      <c r="P23" s="294"/>
      <c r="Q23" s="295"/>
      <c r="R23" s="296"/>
      <c r="S23" s="284"/>
      <c r="T23" s="286"/>
      <c r="U23" s="288"/>
      <c r="V23" s="298"/>
      <c r="W23" s="168"/>
      <c r="X23" s="171" t="str">
        <f>IF(P16="","",IF(P16&gt;R16,1,0))</f>
        <v/>
      </c>
      <c r="Y23" s="171" t="str">
        <f>IF(P18="","",IF(P18&gt;R18,1,0))</f>
        <v/>
      </c>
      <c r="Z23" s="171" t="str">
        <f>IF(P20="","",IF(P20&gt;R20,1,0))</f>
        <v/>
      </c>
      <c r="AA23" s="168"/>
      <c r="AB23" s="172">
        <f>P16+P18+P20</f>
        <v>0</v>
      </c>
      <c r="AC23" s="239"/>
      <c r="AD23" s="193"/>
    </row>
    <row r="24" spans="1:30" s="22" customFormat="1" ht="31.5" customHeight="1" x14ac:dyDescent="0.2">
      <c r="A24" s="191"/>
      <c r="B24" s="166"/>
      <c r="C24" s="192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8"/>
      <c r="AA24" s="168"/>
      <c r="AB24" s="168"/>
      <c r="AC24" s="168"/>
      <c r="AD24" s="193"/>
    </row>
    <row r="25" spans="1:30" s="22" customFormat="1" ht="18.75" customHeight="1" x14ac:dyDescent="0.15">
      <c r="A25" s="191">
        <v>3</v>
      </c>
      <c r="B25" s="254" t="s">
        <v>49</v>
      </c>
      <c r="C25" s="255"/>
      <c r="D25" s="255"/>
      <c r="E25" s="255"/>
      <c r="F25" s="256"/>
      <c r="G25" s="260" t="str">
        <f>IF(C27="","",LEFT(C27,FIND("　",C27,1)-1))</f>
        <v>守田</v>
      </c>
      <c r="H25" s="261"/>
      <c r="I25" s="262"/>
      <c r="J25" s="260" t="str">
        <f>IF(C29="","",LEFT(C29,FIND("　",C29)-1))</f>
        <v>林</v>
      </c>
      <c r="K25" s="261"/>
      <c r="L25" s="261"/>
      <c r="M25" s="260" t="str">
        <f>IF(C31="","",LEFT(C31,FIND("　",C31)-1))</f>
        <v>杉野</v>
      </c>
      <c r="N25" s="261"/>
      <c r="O25" s="261"/>
      <c r="P25" s="260" t="str">
        <f>IF(C33="","",LEFT(C33,FIND("　",C33)-1))</f>
        <v/>
      </c>
      <c r="Q25" s="261"/>
      <c r="R25" s="262"/>
      <c r="S25" s="263" t="s">
        <v>38</v>
      </c>
      <c r="T25" s="264"/>
      <c r="U25" s="264"/>
      <c r="V25" s="267" t="s">
        <v>16</v>
      </c>
      <c r="W25" s="168"/>
      <c r="X25" s="169" t="s">
        <v>39</v>
      </c>
      <c r="Y25" s="169" t="s">
        <v>39</v>
      </c>
      <c r="Z25" s="169" t="s">
        <v>39</v>
      </c>
      <c r="AA25" s="168"/>
      <c r="AB25" s="170" t="s">
        <v>41</v>
      </c>
      <c r="AC25" s="269" t="s">
        <v>43</v>
      </c>
      <c r="AD25" s="193"/>
    </row>
    <row r="26" spans="1:30" s="22" customFormat="1" ht="18.75" customHeight="1" x14ac:dyDescent="0.15">
      <c r="A26" s="191"/>
      <c r="B26" s="257"/>
      <c r="C26" s="258"/>
      <c r="D26" s="258"/>
      <c r="E26" s="258"/>
      <c r="F26" s="259"/>
      <c r="G26" s="271" t="str">
        <f>IF(C28="","",LEFT(C28,FIND("　",C28,1)-1))</f>
        <v>徳田</v>
      </c>
      <c r="H26" s="272"/>
      <c r="I26" s="273"/>
      <c r="J26" s="271" t="str">
        <f>IF(C30="","",LEFT(C30,FIND("　",C30)-1))</f>
        <v>繁田</v>
      </c>
      <c r="K26" s="272"/>
      <c r="L26" s="272"/>
      <c r="M26" s="271" t="str">
        <f>IF(C32="","",LEFT(C32,FIND("　",C32)-1))</f>
        <v>山本</v>
      </c>
      <c r="N26" s="272"/>
      <c r="O26" s="272"/>
      <c r="P26" s="271" t="str">
        <f>IF(C34="","",LEFT(C34,FIND("　",C34)-1))</f>
        <v/>
      </c>
      <c r="Q26" s="272"/>
      <c r="R26" s="273"/>
      <c r="S26" s="265"/>
      <c r="T26" s="266"/>
      <c r="U26" s="266"/>
      <c r="V26" s="268"/>
      <c r="W26" s="168"/>
      <c r="X26" s="171" t="s">
        <v>40</v>
      </c>
      <c r="Y26" s="171" t="s">
        <v>40</v>
      </c>
      <c r="Z26" s="171" t="s">
        <v>40</v>
      </c>
      <c r="AA26" s="168"/>
      <c r="AB26" s="172" t="s">
        <v>42</v>
      </c>
      <c r="AC26" s="270"/>
      <c r="AD26" s="193"/>
    </row>
    <row r="27" spans="1:30" s="22" customFormat="1" ht="18.75" customHeight="1" x14ac:dyDescent="0.15">
      <c r="A27" s="191"/>
      <c r="B27" s="220">
        <v>1</v>
      </c>
      <c r="C27" s="173" t="s">
        <v>94</v>
      </c>
      <c r="D27" s="174" t="s">
        <v>14</v>
      </c>
      <c r="E27" s="175" t="s">
        <v>70</v>
      </c>
      <c r="F27" s="176" t="s">
        <v>13</v>
      </c>
      <c r="G27" s="230"/>
      <c r="H27" s="231"/>
      <c r="I27" s="231"/>
      <c r="J27" s="244">
        <v>6</v>
      </c>
      <c r="K27" s="224"/>
      <c r="L27" s="246">
        <v>1</v>
      </c>
      <c r="M27" s="244">
        <v>6</v>
      </c>
      <c r="N27" s="224"/>
      <c r="O27" s="246">
        <v>0</v>
      </c>
      <c r="P27" s="244"/>
      <c r="Q27" s="224"/>
      <c r="R27" s="248"/>
      <c r="S27" s="222">
        <f>IF(C27="","",SUM(X27:Z27))</f>
        <v>2</v>
      </c>
      <c r="T27" s="224"/>
      <c r="U27" s="226">
        <f>IF(C27="","",SUM(X28:Z28))</f>
        <v>0</v>
      </c>
      <c r="V27" s="236">
        <v>1</v>
      </c>
      <c r="W27" s="168"/>
      <c r="X27" s="169">
        <f>IF(J27="","",IF(J27&gt;L27,1,0))</f>
        <v>1</v>
      </c>
      <c r="Y27" s="169">
        <f>IF(M27="","",IF(M27&gt;O27,1,0))</f>
        <v>1</v>
      </c>
      <c r="Z27" s="169" t="str">
        <f>IF(P27="","",IF(P27&gt;R27,1,0))</f>
        <v/>
      </c>
      <c r="AA27" s="168"/>
      <c r="AB27" s="170">
        <f>J27+M27+P27</f>
        <v>12</v>
      </c>
      <c r="AC27" s="238">
        <f>AB27-AB28</f>
        <v>11</v>
      </c>
      <c r="AD27" s="193"/>
    </row>
    <row r="28" spans="1:30" s="22" customFormat="1" ht="18.75" customHeight="1" x14ac:dyDescent="0.15">
      <c r="A28" s="191"/>
      <c r="B28" s="221"/>
      <c r="C28" s="177" t="s">
        <v>95</v>
      </c>
      <c r="D28" s="178" t="s">
        <v>14</v>
      </c>
      <c r="E28" s="190" t="s">
        <v>70</v>
      </c>
      <c r="F28" s="180" t="s">
        <v>13</v>
      </c>
      <c r="G28" s="233"/>
      <c r="H28" s="234"/>
      <c r="I28" s="234"/>
      <c r="J28" s="245"/>
      <c r="K28" s="225"/>
      <c r="L28" s="247"/>
      <c r="M28" s="245"/>
      <c r="N28" s="225"/>
      <c r="O28" s="247"/>
      <c r="P28" s="245"/>
      <c r="Q28" s="225"/>
      <c r="R28" s="249"/>
      <c r="S28" s="223"/>
      <c r="T28" s="225"/>
      <c r="U28" s="227"/>
      <c r="V28" s="237"/>
      <c r="W28" s="168"/>
      <c r="X28" s="171">
        <f>IF(J27="","",IF(J27&lt;L27,1,0))</f>
        <v>0</v>
      </c>
      <c r="Y28" s="171">
        <f>IF(M27="","",IF(M27&lt;O27,1,0))</f>
        <v>0</v>
      </c>
      <c r="Z28" s="171" t="str">
        <f>IF(P27="","",IF(P27&lt;R27,1,0))</f>
        <v/>
      </c>
      <c r="AA28" s="168"/>
      <c r="AB28" s="172">
        <f>L27+O27+R27</f>
        <v>1</v>
      </c>
      <c r="AC28" s="239"/>
      <c r="AD28" s="193"/>
    </row>
    <row r="29" spans="1:30" s="22" customFormat="1" ht="18.75" customHeight="1" x14ac:dyDescent="0.15">
      <c r="A29" s="191"/>
      <c r="B29" s="220">
        <v>2</v>
      </c>
      <c r="C29" s="181" t="s">
        <v>96</v>
      </c>
      <c r="D29" s="174" t="s">
        <v>14</v>
      </c>
      <c r="E29" s="182" t="s">
        <v>68</v>
      </c>
      <c r="F29" s="176" t="s">
        <v>13</v>
      </c>
      <c r="G29" s="222">
        <f>IF(L27="","",L27)</f>
        <v>1</v>
      </c>
      <c r="H29" s="224"/>
      <c r="I29" s="226">
        <f>IF(J27="","",J27)</f>
        <v>6</v>
      </c>
      <c r="J29" s="230"/>
      <c r="K29" s="231"/>
      <c r="L29" s="231"/>
      <c r="M29" s="244">
        <v>4</v>
      </c>
      <c r="N29" s="224"/>
      <c r="O29" s="246">
        <v>6</v>
      </c>
      <c r="P29" s="244"/>
      <c r="Q29" s="224"/>
      <c r="R29" s="248"/>
      <c r="S29" s="222">
        <f t="shared" ref="S29" si="12">IF(C29="","",SUM(X29:Z29))</f>
        <v>0</v>
      </c>
      <c r="T29" s="224"/>
      <c r="U29" s="226">
        <f t="shared" ref="U29" si="13">IF(C29="","",SUM(X30:Z30))</f>
        <v>2</v>
      </c>
      <c r="V29" s="236">
        <v>3</v>
      </c>
      <c r="W29" s="168"/>
      <c r="X29" s="169">
        <f>IF(J27="","",IF(L27&gt;J27,1,0))</f>
        <v>0</v>
      </c>
      <c r="Y29" s="169">
        <f>IF(M29="","",IF(M29&gt;O29,1,0))</f>
        <v>0</v>
      </c>
      <c r="Z29" s="169" t="str">
        <f>IF(P29="","",IF(P29&gt;R29,1,0))</f>
        <v/>
      </c>
      <c r="AA29" s="168"/>
      <c r="AB29" s="170">
        <f>L27+M29+P29</f>
        <v>5</v>
      </c>
      <c r="AC29" s="238">
        <f>AB29-AB30</f>
        <v>-7</v>
      </c>
      <c r="AD29" s="193"/>
    </row>
    <row r="30" spans="1:30" s="22" customFormat="1" ht="18.75" customHeight="1" x14ac:dyDescent="0.15">
      <c r="A30" s="191"/>
      <c r="B30" s="221"/>
      <c r="C30" s="183" t="s">
        <v>97</v>
      </c>
      <c r="D30" s="178" t="s">
        <v>14</v>
      </c>
      <c r="E30" s="179" t="s">
        <v>68</v>
      </c>
      <c r="F30" s="180" t="s">
        <v>13</v>
      </c>
      <c r="G30" s="223"/>
      <c r="H30" s="225"/>
      <c r="I30" s="227"/>
      <c r="J30" s="233"/>
      <c r="K30" s="234"/>
      <c r="L30" s="234"/>
      <c r="M30" s="245"/>
      <c r="N30" s="225"/>
      <c r="O30" s="247"/>
      <c r="P30" s="245"/>
      <c r="Q30" s="225"/>
      <c r="R30" s="249"/>
      <c r="S30" s="223"/>
      <c r="T30" s="225"/>
      <c r="U30" s="227"/>
      <c r="V30" s="237"/>
      <c r="W30" s="168"/>
      <c r="X30" s="171">
        <f>IF(J27="","",IF(J27&gt;L27,1,0))</f>
        <v>1</v>
      </c>
      <c r="Y30" s="171">
        <f>IF(M29="","",IF(O29&gt;M29,1,0))</f>
        <v>1</v>
      </c>
      <c r="Z30" s="171" t="str">
        <f>IF(P29="","",IF(R29&gt;P29,1,0))</f>
        <v/>
      </c>
      <c r="AA30" s="168"/>
      <c r="AB30" s="172">
        <f>J27+O29+R29</f>
        <v>12</v>
      </c>
      <c r="AC30" s="239"/>
      <c r="AD30" s="193"/>
    </row>
    <row r="31" spans="1:30" s="22" customFormat="1" ht="18.75" customHeight="1" x14ac:dyDescent="0.15">
      <c r="A31" s="191"/>
      <c r="B31" s="220">
        <v>3</v>
      </c>
      <c r="C31" s="184" t="s">
        <v>98</v>
      </c>
      <c r="D31" s="185" t="s">
        <v>14</v>
      </c>
      <c r="E31" s="186" t="s">
        <v>67</v>
      </c>
      <c r="F31" s="187" t="s">
        <v>13</v>
      </c>
      <c r="G31" s="222">
        <f>IF(O27="","",O27)</f>
        <v>0</v>
      </c>
      <c r="H31" s="224"/>
      <c r="I31" s="228">
        <f>IF(M27="","",M27)</f>
        <v>6</v>
      </c>
      <c r="J31" s="250">
        <f>IF(O29="","",O29)</f>
        <v>6</v>
      </c>
      <c r="K31" s="224"/>
      <c r="L31" s="252">
        <f>IF(M29="","",M29)</f>
        <v>4</v>
      </c>
      <c r="M31" s="230"/>
      <c r="N31" s="231"/>
      <c r="O31" s="232"/>
      <c r="P31" s="244"/>
      <c r="Q31" s="224"/>
      <c r="R31" s="248"/>
      <c r="S31" s="222">
        <f t="shared" ref="S31" si="14">IF(C31="","",SUM(X31:Z31))</f>
        <v>1</v>
      </c>
      <c r="T31" s="224"/>
      <c r="U31" s="226">
        <f t="shared" ref="U31" si="15">IF(C31="","",SUM(X32:Z32))</f>
        <v>1</v>
      </c>
      <c r="V31" s="236">
        <v>2</v>
      </c>
      <c r="W31" s="168"/>
      <c r="X31" s="169">
        <f>IF(M27="","",IF(O27&gt;M27,1,0))</f>
        <v>0</v>
      </c>
      <c r="Y31" s="169">
        <f>IF(M29="","",IF(O29&gt;M29,1,0))</f>
        <v>1</v>
      </c>
      <c r="Z31" s="169" t="str">
        <f>IF(P31="","",IF(P31&gt;R31,1,0))</f>
        <v/>
      </c>
      <c r="AA31" s="168"/>
      <c r="AB31" s="170">
        <f>O27+O29+P31</f>
        <v>6</v>
      </c>
      <c r="AC31" s="238">
        <f>AB31-AB32</f>
        <v>-4</v>
      </c>
      <c r="AD31" s="193"/>
    </row>
    <row r="32" spans="1:30" s="22" customFormat="1" ht="18.75" customHeight="1" x14ac:dyDescent="0.15">
      <c r="A32" s="191"/>
      <c r="B32" s="221"/>
      <c r="C32" s="184" t="s">
        <v>99</v>
      </c>
      <c r="D32" s="185" t="s">
        <v>14</v>
      </c>
      <c r="E32" s="186" t="s">
        <v>67</v>
      </c>
      <c r="F32" s="187" t="s">
        <v>13</v>
      </c>
      <c r="G32" s="223"/>
      <c r="H32" s="225"/>
      <c r="I32" s="229"/>
      <c r="J32" s="251"/>
      <c r="K32" s="225"/>
      <c r="L32" s="253"/>
      <c r="M32" s="233"/>
      <c r="N32" s="234"/>
      <c r="O32" s="235"/>
      <c r="P32" s="245"/>
      <c r="Q32" s="225"/>
      <c r="R32" s="249"/>
      <c r="S32" s="223"/>
      <c r="T32" s="225"/>
      <c r="U32" s="227"/>
      <c r="V32" s="237"/>
      <c r="W32" s="168"/>
      <c r="X32" s="171">
        <f>IF(M27="","",IF(M27&gt;O27,1,0))</f>
        <v>1</v>
      </c>
      <c r="Y32" s="171">
        <f>IF(M29="","",IF(M29&gt;O29,1,0))</f>
        <v>0</v>
      </c>
      <c r="Z32" s="171" t="str">
        <f>IF(P31="","",IF(R31&gt;P31,1,0))</f>
        <v/>
      </c>
      <c r="AA32" s="168"/>
      <c r="AB32" s="172">
        <f>M27+M29+R31</f>
        <v>10</v>
      </c>
      <c r="AC32" s="239"/>
      <c r="AD32" s="193"/>
    </row>
    <row r="33" spans="1:30" s="22" customFormat="1" ht="18.75" customHeight="1" x14ac:dyDescent="0.15">
      <c r="A33" s="191"/>
      <c r="B33" s="220">
        <v>4</v>
      </c>
      <c r="C33" s="188"/>
      <c r="D33" s="174" t="s">
        <v>14</v>
      </c>
      <c r="E33" s="175"/>
      <c r="F33" s="176" t="s">
        <v>13</v>
      </c>
      <c r="G33" s="222" t="str">
        <f>IF(R27="","",R27)</f>
        <v/>
      </c>
      <c r="H33" s="224"/>
      <c r="I33" s="226" t="str">
        <f>IF(P27="","",P27)</f>
        <v/>
      </c>
      <c r="J33" s="222" t="str">
        <f>IF(R29="","",R29)</f>
        <v/>
      </c>
      <c r="K33" s="224"/>
      <c r="L33" s="226" t="str">
        <f>IF(P29="","",P29)</f>
        <v/>
      </c>
      <c r="M33" s="222" t="str">
        <f>IF(R31="","",R31)</f>
        <v/>
      </c>
      <c r="N33" s="224"/>
      <c r="O33" s="228" t="str">
        <f>IF(P31="","",P31)</f>
        <v/>
      </c>
      <c r="P33" s="230"/>
      <c r="Q33" s="231"/>
      <c r="R33" s="232"/>
      <c r="S33" s="222" t="str">
        <f t="shared" ref="S33" si="16">IF(C33="","",SUM(X33:Z33))</f>
        <v/>
      </c>
      <c r="T33" s="224"/>
      <c r="U33" s="226" t="str">
        <f t="shared" ref="U33" si="17">IF(C33="","",SUM(X34:Z34))</f>
        <v/>
      </c>
      <c r="V33" s="236"/>
      <c r="W33" s="168"/>
      <c r="X33" s="169" t="str">
        <f>IF(P27="","",IF(R27&gt;P27,1,0))</f>
        <v/>
      </c>
      <c r="Y33" s="169" t="str">
        <f>IF(P29="","",IF(R29&gt;P29,1,0))</f>
        <v/>
      </c>
      <c r="Z33" s="169" t="str">
        <f>IF(P31="","",IF(R31&gt;P31,1,0))</f>
        <v/>
      </c>
      <c r="AA33" s="168"/>
      <c r="AB33" s="170">
        <f>R27+R29+R31</f>
        <v>0</v>
      </c>
      <c r="AC33" s="238">
        <f>AB33-AB34</f>
        <v>0</v>
      </c>
      <c r="AD33" s="193"/>
    </row>
    <row r="34" spans="1:30" s="22" customFormat="1" ht="18.75" customHeight="1" x14ac:dyDescent="0.15">
      <c r="A34" s="191"/>
      <c r="B34" s="221"/>
      <c r="C34" s="189"/>
      <c r="D34" s="178" t="s">
        <v>14</v>
      </c>
      <c r="E34" s="190"/>
      <c r="F34" s="180" t="s">
        <v>13</v>
      </c>
      <c r="G34" s="223"/>
      <c r="H34" s="225"/>
      <c r="I34" s="227"/>
      <c r="J34" s="223"/>
      <c r="K34" s="225"/>
      <c r="L34" s="227"/>
      <c r="M34" s="223"/>
      <c r="N34" s="225"/>
      <c r="O34" s="229"/>
      <c r="P34" s="233"/>
      <c r="Q34" s="234"/>
      <c r="R34" s="235"/>
      <c r="S34" s="223"/>
      <c r="T34" s="225"/>
      <c r="U34" s="227"/>
      <c r="V34" s="237"/>
      <c r="W34" s="168"/>
      <c r="X34" s="171" t="str">
        <f>IF(P27="","",IF(P27&gt;R27,1,0))</f>
        <v/>
      </c>
      <c r="Y34" s="171" t="str">
        <f>IF(P29="","",IF(P29&gt;R29,1,0))</f>
        <v/>
      </c>
      <c r="Z34" s="171" t="str">
        <f>IF(P31="","",IF(P31&gt;R31,1,0))</f>
        <v/>
      </c>
      <c r="AA34" s="168"/>
      <c r="AB34" s="172">
        <f>P27+P29+P31</f>
        <v>0</v>
      </c>
      <c r="AC34" s="239"/>
      <c r="AD34" s="193"/>
    </row>
    <row r="35" spans="1:30" s="22" customFormat="1" ht="31.5" customHeight="1" x14ac:dyDescent="0.2">
      <c r="A35" s="191"/>
      <c r="B35" s="166"/>
      <c r="C35" s="192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8"/>
      <c r="AA35" s="168"/>
      <c r="AB35" s="168"/>
      <c r="AC35" s="168"/>
      <c r="AD35" s="193"/>
    </row>
    <row r="36" spans="1:30" s="22" customFormat="1" ht="18.75" customHeight="1" x14ac:dyDescent="0.15">
      <c r="A36" s="191">
        <v>4</v>
      </c>
      <c r="B36" s="254" t="s">
        <v>50</v>
      </c>
      <c r="C36" s="255"/>
      <c r="D36" s="255"/>
      <c r="E36" s="255"/>
      <c r="F36" s="256"/>
      <c r="G36" s="260" t="str">
        <f>IF(C38="","",LEFT(C38,FIND("　",C38,1)-1))</f>
        <v>横枕</v>
      </c>
      <c r="H36" s="261"/>
      <c r="I36" s="262"/>
      <c r="J36" s="260" t="str">
        <f>IF(C40="","",LEFT(C40,FIND("　",C40)-1))</f>
        <v>豊田</v>
      </c>
      <c r="K36" s="261"/>
      <c r="L36" s="261"/>
      <c r="M36" s="260" t="str">
        <f>IF(C42="","",LEFT(C42,FIND("　",C42)-1))</f>
        <v>唐松</v>
      </c>
      <c r="N36" s="261"/>
      <c r="O36" s="261"/>
      <c r="P36" s="260" t="str">
        <f>IF(C44="","",LEFT(C44,FIND("　",C44)-1))</f>
        <v/>
      </c>
      <c r="Q36" s="261"/>
      <c r="R36" s="262"/>
      <c r="S36" s="263" t="s">
        <v>38</v>
      </c>
      <c r="T36" s="264"/>
      <c r="U36" s="264"/>
      <c r="V36" s="267" t="s">
        <v>16</v>
      </c>
      <c r="W36" s="168"/>
      <c r="X36" s="169" t="s">
        <v>39</v>
      </c>
      <c r="Y36" s="169" t="s">
        <v>39</v>
      </c>
      <c r="Z36" s="169" t="s">
        <v>39</v>
      </c>
      <c r="AA36" s="168"/>
      <c r="AB36" s="170" t="s">
        <v>41</v>
      </c>
      <c r="AC36" s="269" t="s">
        <v>43</v>
      </c>
      <c r="AD36" s="193"/>
    </row>
    <row r="37" spans="1:30" s="22" customFormat="1" ht="18.75" customHeight="1" x14ac:dyDescent="0.15">
      <c r="A37" s="191"/>
      <c r="B37" s="257"/>
      <c r="C37" s="258"/>
      <c r="D37" s="258"/>
      <c r="E37" s="258"/>
      <c r="F37" s="259"/>
      <c r="G37" s="271" t="str">
        <f>IF(C39="","",LEFT(C39,FIND("　",C39,1)-1))</f>
        <v>田中</v>
      </c>
      <c r="H37" s="272"/>
      <c r="I37" s="273"/>
      <c r="J37" s="271" t="str">
        <f>IF(C41="","",LEFT(C41,FIND("　",C41)-1))</f>
        <v>末武</v>
      </c>
      <c r="K37" s="272"/>
      <c r="L37" s="272"/>
      <c r="M37" s="271" t="str">
        <f>IF(C43="","",LEFT(C43,FIND("　",C43)-1))</f>
        <v>岡山</v>
      </c>
      <c r="N37" s="272"/>
      <c r="O37" s="272"/>
      <c r="P37" s="271" t="str">
        <f>IF(C45="","",LEFT(C45,FIND("　",C45)-1))</f>
        <v/>
      </c>
      <c r="Q37" s="272"/>
      <c r="R37" s="273"/>
      <c r="S37" s="265"/>
      <c r="T37" s="266"/>
      <c r="U37" s="266"/>
      <c r="V37" s="268"/>
      <c r="W37" s="168"/>
      <c r="X37" s="171" t="s">
        <v>40</v>
      </c>
      <c r="Y37" s="171" t="s">
        <v>40</v>
      </c>
      <c r="Z37" s="171" t="s">
        <v>40</v>
      </c>
      <c r="AA37" s="168"/>
      <c r="AB37" s="172" t="s">
        <v>42</v>
      </c>
      <c r="AC37" s="270"/>
      <c r="AD37" s="193"/>
    </row>
    <row r="38" spans="1:30" s="22" customFormat="1" ht="18.75" customHeight="1" x14ac:dyDescent="0.15">
      <c r="A38" s="191"/>
      <c r="B38" s="220">
        <v>1</v>
      </c>
      <c r="C38" s="173" t="s">
        <v>100</v>
      </c>
      <c r="D38" s="174" t="s">
        <v>14</v>
      </c>
      <c r="E38" s="182" t="s">
        <v>66</v>
      </c>
      <c r="F38" s="176" t="s">
        <v>13</v>
      </c>
      <c r="G38" s="230"/>
      <c r="H38" s="231"/>
      <c r="I38" s="231"/>
      <c r="J38" s="244">
        <v>6</v>
      </c>
      <c r="K38" s="224"/>
      <c r="L38" s="246">
        <v>2</v>
      </c>
      <c r="M38" s="244">
        <v>6</v>
      </c>
      <c r="N38" s="224"/>
      <c r="O38" s="246">
        <v>0</v>
      </c>
      <c r="P38" s="244"/>
      <c r="Q38" s="224"/>
      <c r="R38" s="248"/>
      <c r="S38" s="222">
        <f>IF(C38="","",SUM(X38:Z38))</f>
        <v>2</v>
      </c>
      <c r="T38" s="224"/>
      <c r="U38" s="226">
        <f>IF(C38="","",SUM(X39:Z39))</f>
        <v>0</v>
      </c>
      <c r="V38" s="236">
        <v>1</v>
      </c>
      <c r="W38" s="168"/>
      <c r="X38" s="169">
        <f>IF(J38="","",IF(J38&gt;L38,1,0))</f>
        <v>1</v>
      </c>
      <c r="Y38" s="169">
        <f>IF(M38="","",IF(M38&gt;O38,1,0))</f>
        <v>1</v>
      </c>
      <c r="Z38" s="169" t="str">
        <f>IF(P38="","",IF(P38&gt;R38,1,0))</f>
        <v/>
      </c>
      <c r="AA38" s="168"/>
      <c r="AB38" s="170">
        <f>J38+M38+P38</f>
        <v>12</v>
      </c>
      <c r="AC38" s="238">
        <f>AB38-AB39</f>
        <v>10</v>
      </c>
      <c r="AD38" s="193"/>
    </row>
    <row r="39" spans="1:30" s="22" customFormat="1" ht="18.75" customHeight="1" x14ac:dyDescent="0.15">
      <c r="A39" s="191"/>
      <c r="B39" s="221"/>
      <c r="C39" s="177" t="s">
        <v>101</v>
      </c>
      <c r="D39" s="178" t="s">
        <v>14</v>
      </c>
      <c r="E39" s="190" t="s">
        <v>69</v>
      </c>
      <c r="F39" s="180" t="s">
        <v>13</v>
      </c>
      <c r="G39" s="233"/>
      <c r="H39" s="234"/>
      <c r="I39" s="234"/>
      <c r="J39" s="245"/>
      <c r="K39" s="225"/>
      <c r="L39" s="247"/>
      <c r="M39" s="245"/>
      <c r="N39" s="225"/>
      <c r="O39" s="247"/>
      <c r="P39" s="245"/>
      <c r="Q39" s="225"/>
      <c r="R39" s="249"/>
      <c r="S39" s="223"/>
      <c r="T39" s="225"/>
      <c r="U39" s="227"/>
      <c r="V39" s="237"/>
      <c r="W39" s="168"/>
      <c r="X39" s="171">
        <f>IF(J38="","",IF(J38&lt;L38,1,0))</f>
        <v>0</v>
      </c>
      <c r="Y39" s="171">
        <f>IF(M38="","",IF(M38&lt;O38,1,0))</f>
        <v>0</v>
      </c>
      <c r="Z39" s="171" t="str">
        <f>IF(P38="","",IF(P38&lt;R38,1,0))</f>
        <v/>
      </c>
      <c r="AA39" s="168"/>
      <c r="AB39" s="172">
        <f>L38+O38+R38</f>
        <v>2</v>
      </c>
      <c r="AC39" s="239"/>
      <c r="AD39" s="193">
        <v>0.629</v>
      </c>
    </row>
    <row r="40" spans="1:30" s="22" customFormat="1" ht="18.75" customHeight="1" x14ac:dyDescent="0.15">
      <c r="A40" s="191"/>
      <c r="B40" s="220">
        <v>2</v>
      </c>
      <c r="C40" s="181" t="s">
        <v>102</v>
      </c>
      <c r="D40" s="174" t="s">
        <v>14</v>
      </c>
      <c r="E40" s="175" t="s">
        <v>67</v>
      </c>
      <c r="F40" s="176" t="s">
        <v>13</v>
      </c>
      <c r="G40" s="222">
        <f>IF(L38="","",L38)</f>
        <v>2</v>
      </c>
      <c r="H40" s="224"/>
      <c r="I40" s="226">
        <f>IF(J38="","",J38)</f>
        <v>6</v>
      </c>
      <c r="J40" s="230"/>
      <c r="K40" s="231"/>
      <c r="L40" s="231"/>
      <c r="M40" s="244">
        <v>6</v>
      </c>
      <c r="N40" s="224"/>
      <c r="O40" s="246">
        <v>1</v>
      </c>
      <c r="P40" s="244"/>
      <c r="Q40" s="224"/>
      <c r="R40" s="248"/>
      <c r="S40" s="222">
        <f t="shared" ref="S40" si="18">IF(C40="","",SUM(X40:Z40))</f>
        <v>1</v>
      </c>
      <c r="T40" s="224"/>
      <c r="U40" s="226">
        <f t="shared" ref="U40" si="19">IF(C40="","",SUM(X41:Z41))</f>
        <v>1</v>
      </c>
      <c r="V40" s="236">
        <v>2</v>
      </c>
      <c r="W40" s="168"/>
      <c r="X40" s="169">
        <f>IF(J38="","",IF(L38&gt;J38,1,0))</f>
        <v>0</v>
      </c>
      <c r="Y40" s="169">
        <f>IF(M40="","",IF(M40&gt;O40,1,0))</f>
        <v>1</v>
      </c>
      <c r="Z40" s="169" t="str">
        <f>IF(P40="","",IF(P40&gt;R40,1,0))</f>
        <v/>
      </c>
      <c r="AA40" s="168"/>
      <c r="AB40" s="170">
        <f>L38+M40+P40</f>
        <v>8</v>
      </c>
      <c r="AC40" s="238">
        <f>AB40-AB41</f>
        <v>1</v>
      </c>
      <c r="AD40" s="193"/>
    </row>
    <row r="41" spans="1:30" s="22" customFormat="1" ht="18.75" customHeight="1" x14ac:dyDescent="0.15">
      <c r="A41" s="191"/>
      <c r="B41" s="221"/>
      <c r="C41" s="183" t="s">
        <v>103</v>
      </c>
      <c r="D41" s="178" t="s">
        <v>14</v>
      </c>
      <c r="E41" s="190" t="s">
        <v>67</v>
      </c>
      <c r="F41" s="180" t="s">
        <v>13</v>
      </c>
      <c r="G41" s="223"/>
      <c r="H41" s="225"/>
      <c r="I41" s="227"/>
      <c r="J41" s="233"/>
      <c r="K41" s="234"/>
      <c r="L41" s="234"/>
      <c r="M41" s="245"/>
      <c r="N41" s="225"/>
      <c r="O41" s="247"/>
      <c r="P41" s="245"/>
      <c r="Q41" s="225"/>
      <c r="R41" s="249"/>
      <c r="S41" s="223"/>
      <c r="T41" s="225"/>
      <c r="U41" s="227"/>
      <c r="V41" s="237"/>
      <c r="W41" s="168"/>
      <c r="X41" s="171">
        <f>IF(J38="","",IF(J38&gt;L38,1,0))</f>
        <v>1</v>
      </c>
      <c r="Y41" s="171">
        <f>IF(M40="","",IF(O40&gt;M40,1,0))</f>
        <v>0</v>
      </c>
      <c r="Z41" s="171" t="str">
        <f>IF(P40="","",IF(R40&gt;P40,1,0))</f>
        <v/>
      </c>
      <c r="AA41" s="168"/>
      <c r="AB41" s="172">
        <f>J38+O40+R40</f>
        <v>7</v>
      </c>
      <c r="AC41" s="239"/>
      <c r="AD41" s="193"/>
    </row>
    <row r="42" spans="1:30" s="22" customFormat="1" ht="18.75" customHeight="1" x14ac:dyDescent="0.15">
      <c r="A42" s="191"/>
      <c r="B42" s="220">
        <v>3</v>
      </c>
      <c r="C42" s="184" t="s">
        <v>104</v>
      </c>
      <c r="D42" s="185" t="s">
        <v>14</v>
      </c>
      <c r="E42" s="186" t="s">
        <v>68</v>
      </c>
      <c r="F42" s="187" t="s">
        <v>13</v>
      </c>
      <c r="G42" s="222">
        <f>IF(O38="","",O38)</f>
        <v>0</v>
      </c>
      <c r="H42" s="224"/>
      <c r="I42" s="228">
        <f>IF(M38="","",M38)</f>
        <v>6</v>
      </c>
      <c r="J42" s="250">
        <f>IF(O40="","",O40)</f>
        <v>1</v>
      </c>
      <c r="K42" s="224"/>
      <c r="L42" s="252">
        <f>IF(M40="","",M40)</f>
        <v>6</v>
      </c>
      <c r="M42" s="230"/>
      <c r="N42" s="231"/>
      <c r="O42" s="232"/>
      <c r="P42" s="244"/>
      <c r="Q42" s="224"/>
      <c r="R42" s="248"/>
      <c r="S42" s="222">
        <f t="shared" ref="S42" si="20">IF(C42="","",SUM(X42:Z42))</f>
        <v>0</v>
      </c>
      <c r="T42" s="224"/>
      <c r="U42" s="226">
        <f t="shared" ref="U42" si="21">IF(C42="","",SUM(X43:Z43))</f>
        <v>2</v>
      </c>
      <c r="V42" s="236">
        <v>3</v>
      </c>
      <c r="W42" s="168"/>
      <c r="X42" s="169">
        <f>IF(M38="","",IF(O38&gt;M38,1,0))</f>
        <v>0</v>
      </c>
      <c r="Y42" s="169">
        <f>IF(M40="","",IF(O40&gt;M40,1,0))</f>
        <v>0</v>
      </c>
      <c r="Z42" s="169" t="str">
        <f>IF(P42="","",IF(P42&gt;R42,1,0))</f>
        <v/>
      </c>
      <c r="AA42" s="168"/>
      <c r="AB42" s="170">
        <f>O38+O40+P42</f>
        <v>1</v>
      </c>
      <c r="AC42" s="238">
        <f>AB42-AB43</f>
        <v>-11</v>
      </c>
      <c r="AD42" s="193"/>
    </row>
    <row r="43" spans="1:30" s="22" customFormat="1" ht="18.75" customHeight="1" x14ac:dyDescent="0.15">
      <c r="A43" s="191"/>
      <c r="B43" s="221"/>
      <c r="C43" s="184" t="s">
        <v>105</v>
      </c>
      <c r="D43" s="185" t="s">
        <v>14</v>
      </c>
      <c r="E43" s="186" t="s">
        <v>68</v>
      </c>
      <c r="F43" s="187" t="s">
        <v>13</v>
      </c>
      <c r="G43" s="223"/>
      <c r="H43" s="225"/>
      <c r="I43" s="229"/>
      <c r="J43" s="251"/>
      <c r="K43" s="225"/>
      <c r="L43" s="253"/>
      <c r="M43" s="233"/>
      <c r="N43" s="234"/>
      <c r="O43" s="235"/>
      <c r="P43" s="245"/>
      <c r="Q43" s="225"/>
      <c r="R43" s="249"/>
      <c r="S43" s="223"/>
      <c r="T43" s="225"/>
      <c r="U43" s="227"/>
      <c r="V43" s="237"/>
      <c r="W43" s="168"/>
      <c r="X43" s="171">
        <f>IF(M38="","",IF(M38&gt;O38,1,0))</f>
        <v>1</v>
      </c>
      <c r="Y43" s="171">
        <f>IF(M40="","",IF(M40&gt;O40,1,0))</f>
        <v>1</v>
      </c>
      <c r="Z43" s="171" t="str">
        <f>IF(P42="","",IF(R42&gt;P42,1,0))</f>
        <v/>
      </c>
      <c r="AA43" s="168"/>
      <c r="AB43" s="172">
        <f>M38+M40+R42</f>
        <v>12</v>
      </c>
      <c r="AC43" s="239"/>
      <c r="AD43" s="193">
        <v>0.5</v>
      </c>
    </row>
    <row r="44" spans="1:30" s="22" customFormat="1" ht="18.75" customHeight="1" x14ac:dyDescent="0.15">
      <c r="A44" s="191"/>
      <c r="B44" s="220">
        <v>4</v>
      </c>
      <c r="C44" s="188"/>
      <c r="D44" s="174" t="s">
        <v>14</v>
      </c>
      <c r="E44" s="175"/>
      <c r="F44" s="176" t="s">
        <v>13</v>
      </c>
      <c r="G44" s="222" t="str">
        <f>IF(R38="","",R38)</f>
        <v/>
      </c>
      <c r="H44" s="224"/>
      <c r="I44" s="226" t="str">
        <f>IF(P38="","",P38)</f>
        <v/>
      </c>
      <c r="J44" s="222" t="str">
        <f>IF(R40="","",R40)</f>
        <v/>
      </c>
      <c r="K44" s="224"/>
      <c r="L44" s="226" t="str">
        <f>IF(P40="","",P40)</f>
        <v/>
      </c>
      <c r="M44" s="222" t="str">
        <f>IF(R42="","",R42)</f>
        <v/>
      </c>
      <c r="N44" s="224"/>
      <c r="O44" s="228" t="str">
        <f>IF(P42="","",P42)</f>
        <v/>
      </c>
      <c r="P44" s="230"/>
      <c r="Q44" s="231"/>
      <c r="R44" s="232"/>
      <c r="S44" s="222" t="str">
        <f t="shared" ref="S44" si="22">IF(C44="","",SUM(X44:Z44))</f>
        <v/>
      </c>
      <c r="T44" s="224"/>
      <c r="U44" s="226" t="str">
        <f t="shared" ref="U44" si="23">IF(C44="","",SUM(X45:Z45))</f>
        <v/>
      </c>
      <c r="V44" s="236"/>
      <c r="W44" s="168"/>
      <c r="X44" s="169" t="str">
        <f>IF(P38="","",IF(R38&gt;P38,1,0))</f>
        <v/>
      </c>
      <c r="Y44" s="169" t="str">
        <f>IF(P40="","",IF(R40&gt;P40,1,0))</f>
        <v/>
      </c>
      <c r="Z44" s="169" t="str">
        <f>IF(P42="","",IF(R42&gt;P42,1,0))</f>
        <v/>
      </c>
      <c r="AA44" s="168"/>
      <c r="AB44" s="170">
        <f>R38+R40+R42</f>
        <v>0</v>
      </c>
      <c r="AC44" s="238">
        <f>AB44-AB45</f>
        <v>0</v>
      </c>
      <c r="AD44" s="193"/>
    </row>
    <row r="45" spans="1:30" s="22" customFormat="1" ht="18.75" customHeight="1" x14ac:dyDescent="0.15">
      <c r="A45" s="191"/>
      <c r="B45" s="221"/>
      <c r="C45" s="189"/>
      <c r="D45" s="178" t="s">
        <v>14</v>
      </c>
      <c r="E45" s="190"/>
      <c r="F45" s="180" t="s">
        <v>13</v>
      </c>
      <c r="G45" s="223"/>
      <c r="H45" s="225"/>
      <c r="I45" s="227"/>
      <c r="J45" s="223"/>
      <c r="K45" s="225"/>
      <c r="L45" s="227"/>
      <c r="M45" s="223"/>
      <c r="N45" s="225"/>
      <c r="O45" s="229"/>
      <c r="P45" s="233"/>
      <c r="Q45" s="234"/>
      <c r="R45" s="235"/>
      <c r="S45" s="223"/>
      <c r="T45" s="225"/>
      <c r="U45" s="227"/>
      <c r="V45" s="237"/>
      <c r="W45" s="168"/>
      <c r="X45" s="171" t="str">
        <f>IF(P38="","",IF(P38&gt;R38,1,0))</f>
        <v/>
      </c>
      <c r="Y45" s="171" t="str">
        <f>IF(P40="","",IF(P40&gt;R40,1,0))</f>
        <v/>
      </c>
      <c r="Z45" s="171" t="str">
        <f>IF(P42="","",IF(P42&gt;R42,1,0))</f>
        <v/>
      </c>
      <c r="AA45" s="168"/>
      <c r="AB45" s="172">
        <f>P38+P40+P42</f>
        <v>0</v>
      </c>
      <c r="AC45" s="239"/>
      <c r="AD45" s="193">
        <v>0.48299999999999998</v>
      </c>
    </row>
    <row r="46" spans="1:30" s="22" customFormat="1" ht="31.5" customHeight="1" x14ac:dyDescent="0.2">
      <c r="A46" s="191"/>
      <c r="B46" s="166"/>
      <c r="C46" s="192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8"/>
      <c r="AA46" s="168"/>
      <c r="AB46" s="168"/>
      <c r="AC46" s="168"/>
      <c r="AD46" s="193"/>
    </row>
    <row r="47" spans="1:30" s="22" customFormat="1" ht="18.75" customHeight="1" x14ac:dyDescent="0.15">
      <c r="A47" s="191">
        <v>5</v>
      </c>
      <c r="B47" s="254" t="s">
        <v>51</v>
      </c>
      <c r="C47" s="255"/>
      <c r="D47" s="255"/>
      <c r="E47" s="255"/>
      <c r="F47" s="256"/>
      <c r="G47" s="260" t="str">
        <f>IF(C49="","",LEFT(C49,FIND("　",C49,1)-1))</f>
        <v>田口</v>
      </c>
      <c r="H47" s="261"/>
      <c r="I47" s="262"/>
      <c r="J47" s="260" t="str">
        <f>IF(C51="","",LEFT(C51,FIND("　",C51)-1))</f>
        <v>水津</v>
      </c>
      <c r="K47" s="261"/>
      <c r="L47" s="261"/>
      <c r="M47" s="260" t="str">
        <f>IF(C53="","",LEFT(C53,FIND("　",C53)-1))</f>
        <v>安藤</v>
      </c>
      <c r="N47" s="261"/>
      <c r="O47" s="261"/>
      <c r="P47" s="260" t="str">
        <f>IF(C55="","",LEFT(C55,FIND("　",C55)-1))</f>
        <v/>
      </c>
      <c r="Q47" s="261"/>
      <c r="R47" s="262"/>
      <c r="S47" s="263" t="s">
        <v>38</v>
      </c>
      <c r="T47" s="264"/>
      <c r="U47" s="264"/>
      <c r="V47" s="267" t="s">
        <v>16</v>
      </c>
      <c r="W47" s="168"/>
      <c r="X47" s="169" t="s">
        <v>39</v>
      </c>
      <c r="Y47" s="169" t="s">
        <v>39</v>
      </c>
      <c r="Z47" s="169" t="s">
        <v>39</v>
      </c>
      <c r="AA47" s="168"/>
      <c r="AB47" s="170" t="s">
        <v>41</v>
      </c>
      <c r="AC47" s="269" t="s">
        <v>43</v>
      </c>
      <c r="AD47" s="193"/>
    </row>
    <row r="48" spans="1:30" s="22" customFormat="1" ht="18.75" customHeight="1" x14ac:dyDescent="0.15">
      <c r="A48" s="191"/>
      <c r="B48" s="257"/>
      <c r="C48" s="258"/>
      <c r="D48" s="258"/>
      <c r="E48" s="258"/>
      <c r="F48" s="259"/>
      <c r="G48" s="271" t="str">
        <f>IF(C50="","",LEFT(C50,FIND("　",C50,1)-1))</f>
        <v>松井</v>
      </c>
      <c r="H48" s="272"/>
      <c r="I48" s="273"/>
      <c r="J48" s="271" t="str">
        <f>IF(C52="","",LEFT(C52,FIND("　",C52)-1))</f>
        <v>三吉</v>
      </c>
      <c r="K48" s="272"/>
      <c r="L48" s="272"/>
      <c r="M48" s="271" t="str">
        <f>IF(C54="","",LEFT(C54,FIND("　",C54)-1))</f>
        <v>米田</v>
      </c>
      <c r="N48" s="272"/>
      <c r="O48" s="272"/>
      <c r="P48" s="271" t="str">
        <f>IF(C56="","",LEFT(C56,FIND("　",C56)-1))</f>
        <v/>
      </c>
      <c r="Q48" s="272"/>
      <c r="R48" s="273"/>
      <c r="S48" s="265"/>
      <c r="T48" s="266"/>
      <c r="U48" s="266"/>
      <c r="V48" s="268"/>
      <c r="W48" s="168"/>
      <c r="X48" s="171" t="s">
        <v>40</v>
      </c>
      <c r="Y48" s="171" t="s">
        <v>40</v>
      </c>
      <c r="Z48" s="171" t="s">
        <v>40</v>
      </c>
      <c r="AA48" s="168"/>
      <c r="AB48" s="172" t="s">
        <v>42</v>
      </c>
      <c r="AC48" s="270"/>
      <c r="AD48" s="193"/>
    </row>
    <row r="49" spans="1:30" s="22" customFormat="1" ht="18.75" customHeight="1" x14ac:dyDescent="0.15">
      <c r="A49" s="191"/>
      <c r="B49" s="220">
        <v>1</v>
      </c>
      <c r="C49" s="173" t="s">
        <v>106</v>
      </c>
      <c r="D49" s="174" t="s">
        <v>14</v>
      </c>
      <c r="E49" s="182" t="s">
        <v>65</v>
      </c>
      <c r="F49" s="176" t="s">
        <v>13</v>
      </c>
      <c r="G49" s="230"/>
      <c r="H49" s="231"/>
      <c r="I49" s="231"/>
      <c r="J49" s="244">
        <v>6</v>
      </c>
      <c r="K49" s="224"/>
      <c r="L49" s="246">
        <v>3</v>
      </c>
      <c r="M49" s="244">
        <v>6</v>
      </c>
      <c r="N49" s="224"/>
      <c r="O49" s="246">
        <v>0</v>
      </c>
      <c r="P49" s="244"/>
      <c r="Q49" s="224"/>
      <c r="R49" s="248"/>
      <c r="S49" s="222">
        <f>IF(C49="","",SUM(X49:Z49))</f>
        <v>2</v>
      </c>
      <c r="T49" s="224"/>
      <c r="U49" s="226">
        <f>IF(C49="","",SUM(X50:Z50))</f>
        <v>0</v>
      </c>
      <c r="V49" s="236">
        <v>1</v>
      </c>
      <c r="W49" s="168"/>
      <c r="X49" s="169">
        <f>IF(J49="","",IF(J49&gt;L49,1,0))</f>
        <v>1</v>
      </c>
      <c r="Y49" s="169">
        <f>IF(M49="","",IF(M49&gt;O49,1,0))</f>
        <v>1</v>
      </c>
      <c r="Z49" s="169" t="str">
        <f>IF(P49="","",IF(P49&gt;R49,1,0))</f>
        <v/>
      </c>
      <c r="AA49" s="168"/>
      <c r="AB49" s="170">
        <f>J49+M49+P49</f>
        <v>12</v>
      </c>
      <c r="AC49" s="238">
        <f>AB49-AB50</f>
        <v>9</v>
      </c>
      <c r="AD49" s="193"/>
    </row>
    <row r="50" spans="1:30" s="22" customFormat="1" ht="18.75" customHeight="1" x14ac:dyDescent="0.15">
      <c r="A50" s="191"/>
      <c r="B50" s="221"/>
      <c r="C50" s="177" t="s">
        <v>107</v>
      </c>
      <c r="D50" s="178" t="s">
        <v>14</v>
      </c>
      <c r="E50" s="179" t="s">
        <v>67</v>
      </c>
      <c r="F50" s="180" t="s">
        <v>13</v>
      </c>
      <c r="G50" s="233"/>
      <c r="H50" s="234"/>
      <c r="I50" s="234"/>
      <c r="J50" s="245"/>
      <c r="K50" s="225"/>
      <c r="L50" s="247"/>
      <c r="M50" s="245"/>
      <c r="N50" s="225"/>
      <c r="O50" s="247"/>
      <c r="P50" s="245"/>
      <c r="Q50" s="225"/>
      <c r="R50" s="249"/>
      <c r="S50" s="223"/>
      <c r="T50" s="225"/>
      <c r="U50" s="227"/>
      <c r="V50" s="237"/>
      <c r="W50" s="168"/>
      <c r="X50" s="171">
        <f>IF(J49="","",IF(J49&lt;L49,1,0))</f>
        <v>0</v>
      </c>
      <c r="Y50" s="171">
        <f>IF(M49="","",IF(M49&lt;O49,1,0))</f>
        <v>0</v>
      </c>
      <c r="Z50" s="171" t="str">
        <f>IF(P49="","",IF(P49&lt;R49,1,0))</f>
        <v/>
      </c>
      <c r="AA50" s="168"/>
      <c r="AB50" s="172">
        <f>L49+O49+R49</f>
        <v>3</v>
      </c>
      <c r="AC50" s="239"/>
      <c r="AD50" s="193"/>
    </row>
    <row r="51" spans="1:30" s="22" customFormat="1" ht="18.75" customHeight="1" x14ac:dyDescent="0.15">
      <c r="A51" s="191"/>
      <c r="B51" s="220">
        <v>2</v>
      </c>
      <c r="C51" s="181" t="s">
        <v>108</v>
      </c>
      <c r="D51" s="174" t="s">
        <v>14</v>
      </c>
      <c r="E51" s="175" t="s">
        <v>67</v>
      </c>
      <c r="F51" s="176" t="s">
        <v>13</v>
      </c>
      <c r="G51" s="222">
        <f>IF(L49="","",L49)</f>
        <v>3</v>
      </c>
      <c r="H51" s="224"/>
      <c r="I51" s="226">
        <f>IF(J49="","",J49)</f>
        <v>6</v>
      </c>
      <c r="J51" s="230"/>
      <c r="K51" s="231"/>
      <c r="L51" s="231"/>
      <c r="M51" s="244">
        <v>6</v>
      </c>
      <c r="N51" s="224"/>
      <c r="O51" s="246">
        <v>1</v>
      </c>
      <c r="P51" s="244"/>
      <c r="Q51" s="224"/>
      <c r="R51" s="248"/>
      <c r="S51" s="222">
        <f t="shared" ref="S51" si="24">IF(C51="","",SUM(X51:Z51))</f>
        <v>1</v>
      </c>
      <c r="T51" s="224"/>
      <c r="U51" s="226">
        <f t="shared" ref="U51" si="25">IF(C51="","",SUM(X52:Z52))</f>
        <v>1</v>
      </c>
      <c r="V51" s="236">
        <v>2</v>
      </c>
      <c r="W51" s="168"/>
      <c r="X51" s="169">
        <f>IF(J49="","",IF(L49&gt;J49,1,0))</f>
        <v>0</v>
      </c>
      <c r="Y51" s="169">
        <f>IF(M51="","",IF(M51&gt;O51,1,0))</f>
        <v>1</v>
      </c>
      <c r="Z51" s="169" t="str">
        <f>IF(P51="","",IF(P51&gt;R51,1,0))</f>
        <v/>
      </c>
      <c r="AA51" s="168"/>
      <c r="AB51" s="170">
        <f>L49+M51+P51</f>
        <v>9</v>
      </c>
      <c r="AC51" s="238">
        <f>AB51-AB52</f>
        <v>2</v>
      </c>
      <c r="AD51" s="193"/>
    </row>
    <row r="52" spans="1:30" s="22" customFormat="1" ht="18.75" customHeight="1" x14ac:dyDescent="0.15">
      <c r="A52" s="191"/>
      <c r="B52" s="221"/>
      <c r="C52" s="183" t="s">
        <v>109</v>
      </c>
      <c r="D52" s="178" t="s">
        <v>14</v>
      </c>
      <c r="E52" s="190" t="s">
        <v>67</v>
      </c>
      <c r="F52" s="180" t="s">
        <v>13</v>
      </c>
      <c r="G52" s="223"/>
      <c r="H52" s="225"/>
      <c r="I52" s="227"/>
      <c r="J52" s="233"/>
      <c r="K52" s="234"/>
      <c r="L52" s="234"/>
      <c r="M52" s="245"/>
      <c r="N52" s="225"/>
      <c r="O52" s="247"/>
      <c r="P52" s="245"/>
      <c r="Q52" s="225"/>
      <c r="R52" s="249"/>
      <c r="S52" s="223"/>
      <c r="T52" s="225"/>
      <c r="U52" s="227"/>
      <c r="V52" s="237"/>
      <c r="W52" s="168"/>
      <c r="X52" s="171">
        <f>IF(J49="","",IF(J49&gt;L49,1,0))</f>
        <v>1</v>
      </c>
      <c r="Y52" s="171">
        <f>IF(M51="","",IF(O51&gt;M51,1,0))</f>
        <v>0</v>
      </c>
      <c r="Z52" s="171" t="str">
        <f>IF(P51="","",IF(R51&gt;P51,1,0))</f>
        <v/>
      </c>
      <c r="AA52" s="168"/>
      <c r="AB52" s="172">
        <f>J49+O51+R51</f>
        <v>7</v>
      </c>
      <c r="AC52" s="239"/>
      <c r="AD52" s="193">
        <v>0.5</v>
      </c>
    </row>
    <row r="53" spans="1:30" s="22" customFormat="1" ht="18.75" customHeight="1" x14ac:dyDescent="0.15">
      <c r="A53" s="191"/>
      <c r="B53" s="220">
        <v>3</v>
      </c>
      <c r="C53" s="184" t="s">
        <v>110</v>
      </c>
      <c r="D53" s="185" t="s">
        <v>14</v>
      </c>
      <c r="E53" s="194" t="s">
        <v>68</v>
      </c>
      <c r="F53" s="187" t="s">
        <v>13</v>
      </c>
      <c r="G53" s="222">
        <f>IF(O49="","",O49)</f>
        <v>0</v>
      </c>
      <c r="H53" s="224"/>
      <c r="I53" s="228">
        <f>IF(M49="","",M49)</f>
        <v>6</v>
      </c>
      <c r="J53" s="250">
        <f>IF(O51="","",O51)</f>
        <v>1</v>
      </c>
      <c r="K53" s="224"/>
      <c r="L53" s="252">
        <f>IF(M51="","",M51)</f>
        <v>6</v>
      </c>
      <c r="M53" s="230"/>
      <c r="N53" s="231"/>
      <c r="O53" s="232"/>
      <c r="P53" s="244"/>
      <c r="Q53" s="224"/>
      <c r="R53" s="248"/>
      <c r="S53" s="222">
        <v>0</v>
      </c>
      <c r="T53" s="224"/>
      <c r="U53" s="226">
        <f t="shared" ref="U53" si="26">IF(C53="","",SUM(X54:Z54))</f>
        <v>2</v>
      </c>
      <c r="V53" s="236">
        <v>3</v>
      </c>
      <c r="W53" s="168"/>
      <c r="X53" s="169">
        <f>IF(M49="","",IF(O49&gt;M49,1,0))</f>
        <v>0</v>
      </c>
      <c r="Y53" s="169">
        <f>IF(M51="","",IF(O51&gt;M51,1,0))</f>
        <v>0</v>
      </c>
      <c r="Z53" s="169" t="str">
        <f>IF(P53="","",IF(P53&gt;R53,1,0))</f>
        <v/>
      </c>
      <c r="AA53" s="168"/>
      <c r="AB53" s="170">
        <f>O49+O51+P53</f>
        <v>1</v>
      </c>
      <c r="AC53" s="238">
        <f>AB53-AB54</f>
        <v>-11</v>
      </c>
      <c r="AD53" s="193"/>
    </row>
    <row r="54" spans="1:30" s="22" customFormat="1" ht="18.75" customHeight="1" x14ac:dyDescent="0.15">
      <c r="A54" s="191"/>
      <c r="B54" s="221"/>
      <c r="C54" s="184" t="s">
        <v>111</v>
      </c>
      <c r="D54" s="185" t="s">
        <v>14</v>
      </c>
      <c r="E54" s="194" t="s">
        <v>68</v>
      </c>
      <c r="F54" s="187" t="s">
        <v>13</v>
      </c>
      <c r="G54" s="223"/>
      <c r="H54" s="225"/>
      <c r="I54" s="229"/>
      <c r="J54" s="251"/>
      <c r="K54" s="225"/>
      <c r="L54" s="253"/>
      <c r="M54" s="233"/>
      <c r="N54" s="234"/>
      <c r="O54" s="235"/>
      <c r="P54" s="245"/>
      <c r="Q54" s="225"/>
      <c r="R54" s="249"/>
      <c r="S54" s="223"/>
      <c r="T54" s="225"/>
      <c r="U54" s="227"/>
      <c r="V54" s="237"/>
      <c r="W54" s="168"/>
      <c r="X54" s="171">
        <f>IF(M49="","",IF(M49&gt;O49,1,0))</f>
        <v>1</v>
      </c>
      <c r="Y54" s="171">
        <f>IF(M51="","",IF(M51&gt;O51,1,0))</f>
        <v>1</v>
      </c>
      <c r="Z54" s="171" t="str">
        <f>IF(P53="","",IF(R53&gt;P53,1,0))</f>
        <v/>
      </c>
      <c r="AA54" s="168"/>
      <c r="AB54" s="172">
        <f>M49+M51+R53</f>
        <v>12</v>
      </c>
      <c r="AC54" s="239"/>
      <c r="AD54" s="193">
        <v>0.29099999999999998</v>
      </c>
    </row>
    <row r="55" spans="1:30" s="22" customFormat="1" ht="18.75" customHeight="1" x14ac:dyDescent="0.15">
      <c r="A55" s="191"/>
      <c r="B55" s="220">
        <v>4</v>
      </c>
      <c r="C55" s="188"/>
      <c r="D55" s="174" t="s">
        <v>14</v>
      </c>
      <c r="E55" s="175"/>
      <c r="F55" s="176" t="s">
        <v>13</v>
      </c>
      <c r="G55" s="222" t="str">
        <f>IF(R49="","",R49)</f>
        <v/>
      </c>
      <c r="H55" s="224"/>
      <c r="I55" s="226" t="str">
        <f>IF(P49="","",P49)</f>
        <v/>
      </c>
      <c r="J55" s="222" t="str">
        <f>IF(R51="","",R51)</f>
        <v/>
      </c>
      <c r="K55" s="224"/>
      <c r="L55" s="226" t="str">
        <f>IF(P51="","",P51)</f>
        <v/>
      </c>
      <c r="M55" s="222" t="str">
        <f>IF(R53="","",R53)</f>
        <v/>
      </c>
      <c r="N55" s="224"/>
      <c r="O55" s="228" t="str">
        <f>IF(P53="","",P53)</f>
        <v/>
      </c>
      <c r="P55" s="230"/>
      <c r="Q55" s="231"/>
      <c r="R55" s="232"/>
      <c r="S55" s="222" t="str">
        <f t="shared" ref="S55" si="27">IF(C55="","",SUM(X55:Z55))</f>
        <v/>
      </c>
      <c r="T55" s="224"/>
      <c r="U55" s="226" t="str">
        <f t="shared" ref="U55" si="28">IF(C55="","",SUM(X56:Z56))</f>
        <v/>
      </c>
      <c r="V55" s="236"/>
      <c r="W55" s="168"/>
      <c r="X55" s="169" t="str">
        <f>IF(P49="","",IF(R49&gt;P49,1,0))</f>
        <v/>
      </c>
      <c r="Y55" s="169" t="str">
        <f>IF(P51="","",IF(R51&gt;P51,1,0))</f>
        <v/>
      </c>
      <c r="Z55" s="169" t="str">
        <f>IF(P53="","",IF(R53&gt;P53,1,0))</f>
        <v/>
      </c>
      <c r="AA55" s="168"/>
      <c r="AB55" s="170">
        <f>R49+R51+R53</f>
        <v>0</v>
      </c>
      <c r="AC55" s="238">
        <f>AB55-AB56</f>
        <v>0</v>
      </c>
      <c r="AD55" s="193"/>
    </row>
    <row r="56" spans="1:30" s="22" customFormat="1" ht="18.75" customHeight="1" x14ac:dyDescent="0.15">
      <c r="A56" s="191"/>
      <c r="B56" s="221"/>
      <c r="C56" s="189"/>
      <c r="D56" s="178" t="s">
        <v>14</v>
      </c>
      <c r="E56" s="190"/>
      <c r="F56" s="180" t="s">
        <v>13</v>
      </c>
      <c r="G56" s="223"/>
      <c r="H56" s="225"/>
      <c r="I56" s="227"/>
      <c r="J56" s="223"/>
      <c r="K56" s="225"/>
      <c r="L56" s="227"/>
      <c r="M56" s="223"/>
      <c r="N56" s="225"/>
      <c r="O56" s="229"/>
      <c r="P56" s="233"/>
      <c r="Q56" s="234"/>
      <c r="R56" s="235"/>
      <c r="S56" s="223"/>
      <c r="T56" s="225"/>
      <c r="U56" s="227"/>
      <c r="V56" s="237"/>
      <c r="W56" s="168"/>
      <c r="X56" s="171" t="str">
        <f>IF(P49="","",IF(P49&gt;R49,1,0))</f>
        <v/>
      </c>
      <c r="Y56" s="171" t="str">
        <f>IF(P51="","",IF(P51&gt;R51,1,0))</f>
        <v/>
      </c>
      <c r="Z56" s="171" t="str">
        <f>IF(P53="","",IF(P53&gt;R53,1,0))</f>
        <v/>
      </c>
      <c r="AA56" s="168"/>
      <c r="AB56" s="172">
        <f>P49+P51+P53</f>
        <v>0</v>
      </c>
      <c r="AC56" s="239"/>
      <c r="AD56" s="193">
        <v>0.315</v>
      </c>
    </row>
    <row r="57" spans="1:30" s="22" customFormat="1" ht="31.5" customHeight="1" x14ac:dyDescent="0.2">
      <c r="A57" s="191"/>
      <c r="B57" s="166"/>
      <c r="C57" s="192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8"/>
      <c r="AA57" s="168"/>
      <c r="AB57" s="168"/>
      <c r="AC57" s="168"/>
      <c r="AD57" s="193"/>
    </row>
    <row r="58" spans="1:30" s="22" customFormat="1" ht="18.75" customHeight="1" x14ac:dyDescent="0.15">
      <c r="A58" s="191">
        <v>6</v>
      </c>
      <c r="B58" s="254" t="s">
        <v>52</v>
      </c>
      <c r="C58" s="255"/>
      <c r="D58" s="255"/>
      <c r="E58" s="255"/>
      <c r="F58" s="256"/>
      <c r="G58" s="260" t="str">
        <f>IF(C60="","",LEFT(C60,FIND("　",C60,1)-1))</f>
        <v>木本</v>
      </c>
      <c r="H58" s="261"/>
      <c r="I58" s="262"/>
      <c r="J58" s="260" t="str">
        <f>IF(C62="","",LEFT(C62,FIND("　",C62)-1))</f>
        <v>宮崎</v>
      </c>
      <c r="K58" s="261"/>
      <c r="L58" s="261"/>
      <c r="M58" s="260" t="str">
        <f>IF(C64="","",LEFT(C64,FIND("　",C64)-1))</f>
        <v>江本</v>
      </c>
      <c r="N58" s="261"/>
      <c r="O58" s="261"/>
      <c r="P58" s="260" t="str">
        <f>IF(C66="","",LEFT(C66,FIND("　",C66)-1))</f>
        <v/>
      </c>
      <c r="Q58" s="261"/>
      <c r="R58" s="262"/>
      <c r="S58" s="263" t="s">
        <v>38</v>
      </c>
      <c r="T58" s="264"/>
      <c r="U58" s="264"/>
      <c r="V58" s="267" t="s">
        <v>16</v>
      </c>
      <c r="W58" s="168"/>
      <c r="X58" s="169" t="s">
        <v>39</v>
      </c>
      <c r="Y58" s="169" t="s">
        <v>39</v>
      </c>
      <c r="Z58" s="169" t="s">
        <v>39</v>
      </c>
      <c r="AA58" s="168"/>
      <c r="AB58" s="170" t="s">
        <v>41</v>
      </c>
      <c r="AC58" s="269" t="s">
        <v>43</v>
      </c>
      <c r="AD58" s="193"/>
    </row>
    <row r="59" spans="1:30" s="22" customFormat="1" ht="18.75" customHeight="1" x14ac:dyDescent="0.15">
      <c r="A59" s="191"/>
      <c r="B59" s="257"/>
      <c r="C59" s="258"/>
      <c r="D59" s="258"/>
      <c r="E59" s="258"/>
      <c r="F59" s="259"/>
      <c r="G59" s="271" t="str">
        <f>IF(C61="","",LEFT(C61,FIND("　",C61,1)-1))</f>
        <v>飯田</v>
      </c>
      <c r="H59" s="272"/>
      <c r="I59" s="273"/>
      <c r="J59" s="271" t="str">
        <f>IF(C63="","",LEFT(C63,FIND("　",C63)-1))</f>
        <v>國澤</v>
      </c>
      <c r="K59" s="272"/>
      <c r="L59" s="272"/>
      <c r="M59" s="271" t="str">
        <f>IF(C65="","",LEFT(C65,FIND("　",C65)-1))</f>
        <v>小早川</v>
      </c>
      <c r="N59" s="272"/>
      <c r="O59" s="272"/>
      <c r="P59" s="271" t="str">
        <f>IF(C67="","",LEFT(C67,FIND("　",C67)-1))</f>
        <v/>
      </c>
      <c r="Q59" s="272"/>
      <c r="R59" s="273"/>
      <c r="S59" s="265"/>
      <c r="T59" s="266"/>
      <c r="U59" s="266"/>
      <c r="V59" s="268"/>
      <c r="W59" s="168"/>
      <c r="X59" s="171" t="s">
        <v>40</v>
      </c>
      <c r="Y59" s="171" t="s">
        <v>40</v>
      </c>
      <c r="Z59" s="171" t="s">
        <v>40</v>
      </c>
      <c r="AA59" s="168"/>
      <c r="AB59" s="172" t="s">
        <v>42</v>
      </c>
      <c r="AC59" s="270"/>
      <c r="AD59" s="193"/>
    </row>
    <row r="60" spans="1:30" s="22" customFormat="1" ht="18.75" customHeight="1" x14ac:dyDescent="0.15">
      <c r="A60" s="191"/>
      <c r="B60" s="220">
        <v>1</v>
      </c>
      <c r="C60" s="173" t="s">
        <v>112</v>
      </c>
      <c r="D60" s="174" t="s">
        <v>14</v>
      </c>
      <c r="E60" s="182" t="s">
        <v>69</v>
      </c>
      <c r="F60" s="176" t="s">
        <v>13</v>
      </c>
      <c r="G60" s="230"/>
      <c r="H60" s="231"/>
      <c r="I60" s="231"/>
      <c r="J60" s="244">
        <v>6</v>
      </c>
      <c r="K60" s="224"/>
      <c r="L60" s="246">
        <v>0</v>
      </c>
      <c r="M60" s="244">
        <v>6</v>
      </c>
      <c r="N60" s="224"/>
      <c r="O60" s="246">
        <v>0</v>
      </c>
      <c r="P60" s="244"/>
      <c r="Q60" s="224"/>
      <c r="R60" s="248"/>
      <c r="S60" s="222">
        <f>IF(C60="","",SUM(X60:Z60))</f>
        <v>2</v>
      </c>
      <c r="T60" s="224"/>
      <c r="U60" s="226">
        <f>IF(C60="","",SUM(X61:Z61))</f>
        <v>0</v>
      </c>
      <c r="V60" s="236">
        <v>1</v>
      </c>
      <c r="W60" s="168"/>
      <c r="X60" s="169">
        <f>IF(J60="","",IF(J60&gt;L60,1,0))</f>
        <v>1</v>
      </c>
      <c r="Y60" s="169">
        <f>IF(M60="","",IF(M60&gt;O60,1,0))</f>
        <v>1</v>
      </c>
      <c r="Z60" s="169" t="str">
        <f>IF(P60="","",IF(P60&gt;R60,1,0))</f>
        <v/>
      </c>
      <c r="AA60" s="168"/>
      <c r="AB60" s="170">
        <f>J60+M60+P60</f>
        <v>12</v>
      </c>
      <c r="AC60" s="238">
        <f>AB60-AB61</f>
        <v>12</v>
      </c>
      <c r="AD60" s="193"/>
    </row>
    <row r="61" spans="1:30" s="22" customFormat="1" ht="18.75" customHeight="1" x14ac:dyDescent="0.15">
      <c r="A61" s="191"/>
      <c r="B61" s="221"/>
      <c r="C61" s="177" t="s">
        <v>113</v>
      </c>
      <c r="D61" s="178" t="s">
        <v>14</v>
      </c>
      <c r="E61" s="179" t="s">
        <v>69</v>
      </c>
      <c r="F61" s="180" t="s">
        <v>13</v>
      </c>
      <c r="G61" s="233"/>
      <c r="H61" s="234"/>
      <c r="I61" s="234"/>
      <c r="J61" s="245"/>
      <c r="K61" s="225"/>
      <c r="L61" s="247"/>
      <c r="M61" s="245"/>
      <c r="N61" s="225"/>
      <c r="O61" s="247"/>
      <c r="P61" s="245"/>
      <c r="Q61" s="225"/>
      <c r="R61" s="249"/>
      <c r="S61" s="223"/>
      <c r="T61" s="225"/>
      <c r="U61" s="227"/>
      <c r="V61" s="237"/>
      <c r="W61" s="168"/>
      <c r="X61" s="171">
        <f>IF(J60="","",IF(J60&lt;L60,1,0))</f>
        <v>0</v>
      </c>
      <c r="Y61" s="171">
        <f>IF(M60="","",IF(M60&lt;O60,1,0))</f>
        <v>0</v>
      </c>
      <c r="Z61" s="171" t="str">
        <f>IF(P60="","",IF(P60&lt;R60,1,0))</f>
        <v/>
      </c>
      <c r="AA61" s="168"/>
      <c r="AB61" s="172">
        <f>L60+O60+R60</f>
        <v>0</v>
      </c>
      <c r="AC61" s="239"/>
      <c r="AD61" s="193"/>
    </row>
    <row r="62" spans="1:30" s="22" customFormat="1" ht="18.75" customHeight="1" x14ac:dyDescent="0.15">
      <c r="A62" s="191"/>
      <c r="B62" s="220">
        <v>2</v>
      </c>
      <c r="C62" s="181" t="s">
        <v>114</v>
      </c>
      <c r="D62" s="174" t="s">
        <v>14</v>
      </c>
      <c r="E62" s="182" t="s">
        <v>67</v>
      </c>
      <c r="F62" s="176" t="s">
        <v>13</v>
      </c>
      <c r="G62" s="222">
        <f>IF(L60="","",L60)</f>
        <v>0</v>
      </c>
      <c r="H62" s="224"/>
      <c r="I62" s="226">
        <f>IF(J60="","",J60)</f>
        <v>6</v>
      </c>
      <c r="J62" s="230"/>
      <c r="K62" s="231"/>
      <c r="L62" s="231"/>
      <c r="M62" s="244">
        <v>6</v>
      </c>
      <c r="N62" s="224"/>
      <c r="O62" s="246">
        <v>2</v>
      </c>
      <c r="P62" s="244"/>
      <c r="Q62" s="224"/>
      <c r="R62" s="248"/>
      <c r="S62" s="222">
        <f t="shared" ref="S62" si="29">IF(C62="","",SUM(X62:Z62))</f>
        <v>1</v>
      </c>
      <c r="T62" s="224"/>
      <c r="U62" s="226">
        <f t="shared" ref="U62" si="30">IF(C62="","",SUM(X63:Z63))</f>
        <v>1</v>
      </c>
      <c r="V62" s="236">
        <v>2</v>
      </c>
      <c r="W62" s="168"/>
      <c r="X62" s="169">
        <f>IF(J60="","",IF(L60&gt;J60,1,0))</f>
        <v>0</v>
      </c>
      <c r="Y62" s="169">
        <f>IF(M62="","",IF(M62&gt;O62,1,0))</f>
        <v>1</v>
      </c>
      <c r="Z62" s="169" t="str">
        <f>IF(P62="","",IF(P62&gt;R62,1,0))</f>
        <v/>
      </c>
      <c r="AA62" s="168"/>
      <c r="AB62" s="170">
        <f>L60+M62+P62</f>
        <v>6</v>
      </c>
      <c r="AC62" s="238">
        <f>AB62-AB63</f>
        <v>-2</v>
      </c>
      <c r="AD62" s="193"/>
    </row>
    <row r="63" spans="1:30" s="22" customFormat="1" ht="18.75" customHeight="1" x14ac:dyDescent="0.15">
      <c r="A63" s="191"/>
      <c r="B63" s="221"/>
      <c r="C63" s="183" t="s">
        <v>115</v>
      </c>
      <c r="D63" s="178" t="s">
        <v>14</v>
      </c>
      <c r="E63" s="179" t="s">
        <v>67</v>
      </c>
      <c r="F63" s="180" t="s">
        <v>13</v>
      </c>
      <c r="G63" s="223"/>
      <c r="H63" s="225"/>
      <c r="I63" s="227"/>
      <c r="J63" s="233"/>
      <c r="K63" s="234"/>
      <c r="L63" s="234"/>
      <c r="M63" s="245"/>
      <c r="N63" s="225"/>
      <c r="O63" s="247"/>
      <c r="P63" s="245"/>
      <c r="Q63" s="225"/>
      <c r="R63" s="249"/>
      <c r="S63" s="223"/>
      <c r="T63" s="225"/>
      <c r="U63" s="227"/>
      <c r="V63" s="237"/>
      <c r="W63" s="168"/>
      <c r="X63" s="171">
        <f>IF(J60="","",IF(J60&gt;L60,1,0))</f>
        <v>1</v>
      </c>
      <c r="Y63" s="171">
        <f>IF(M62="","",IF(O62&gt;M62,1,0))</f>
        <v>0</v>
      </c>
      <c r="Z63" s="171" t="str">
        <f>IF(P62="","",IF(R62&gt;P62,1,0))</f>
        <v/>
      </c>
      <c r="AA63" s="168"/>
      <c r="AB63" s="172">
        <f>J60+O62+R62</f>
        <v>8</v>
      </c>
      <c r="AC63" s="239"/>
      <c r="AD63" s="193"/>
    </row>
    <row r="64" spans="1:30" s="22" customFormat="1" ht="18.75" customHeight="1" x14ac:dyDescent="0.15">
      <c r="A64" s="191"/>
      <c r="B64" s="220">
        <v>3</v>
      </c>
      <c r="C64" s="184" t="s">
        <v>116</v>
      </c>
      <c r="D64" s="185" t="s">
        <v>14</v>
      </c>
      <c r="E64" s="186" t="s">
        <v>68</v>
      </c>
      <c r="F64" s="187" t="s">
        <v>13</v>
      </c>
      <c r="G64" s="222">
        <f>IF(O60="","",O60)</f>
        <v>0</v>
      </c>
      <c r="H64" s="224"/>
      <c r="I64" s="228">
        <f>IF(M60="","",M60)</f>
        <v>6</v>
      </c>
      <c r="J64" s="250">
        <f>IF(O62="","",O62)</f>
        <v>2</v>
      </c>
      <c r="K64" s="224"/>
      <c r="L64" s="252">
        <f>IF(M62="","",M62)</f>
        <v>6</v>
      </c>
      <c r="M64" s="230"/>
      <c r="N64" s="231"/>
      <c r="O64" s="232"/>
      <c r="P64" s="244"/>
      <c r="Q64" s="224"/>
      <c r="R64" s="248"/>
      <c r="S64" s="222">
        <f t="shared" ref="S64" si="31">IF(C64="","",SUM(X64:Z64))</f>
        <v>0</v>
      </c>
      <c r="T64" s="224"/>
      <c r="U64" s="226">
        <f t="shared" ref="U64" si="32">IF(C64="","",SUM(X65:Z65))</f>
        <v>2</v>
      </c>
      <c r="V64" s="236">
        <v>3</v>
      </c>
      <c r="W64" s="168"/>
      <c r="X64" s="169">
        <f>IF(M60="","",IF(O60&gt;M60,1,0))</f>
        <v>0</v>
      </c>
      <c r="Y64" s="169">
        <f>IF(M62="","",IF(O62&gt;M62,1,0))</f>
        <v>0</v>
      </c>
      <c r="Z64" s="169" t="str">
        <f>IF(P64="","",IF(P64&gt;R64,1,0))</f>
        <v/>
      </c>
      <c r="AA64" s="168"/>
      <c r="AB64" s="170">
        <f>O60+O62+P64</f>
        <v>2</v>
      </c>
      <c r="AC64" s="238">
        <f>AB64-AB65</f>
        <v>-10</v>
      </c>
      <c r="AD64" s="193"/>
    </row>
    <row r="65" spans="1:30" s="22" customFormat="1" ht="18.75" customHeight="1" x14ac:dyDescent="0.15">
      <c r="A65" s="191"/>
      <c r="B65" s="221"/>
      <c r="C65" s="184" t="s">
        <v>117</v>
      </c>
      <c r="D65" s="185" t="s">
        <v>14</v>
      </c>
      <c r="E65" s="186" t="s">
        <v>68</v>
      </c>
      <c r="F65" s="187" t="s">
        <v>13</v>
      </c>
      <c r="G65" s="223"/>
      <c r="H65" s="225"/>
      <c r="I65" s="229"/>
      <c r="J65" s="251"/>
      <c r="K65" s="225"/>
      <c r="L65" s="253"/>
      <c r="M65" s="233"/>
      <c r="N65" s="234"/>
      <c r="O65" s="235"/>
      <c r="P65" s="245"/>
      <c r="Q65" s="225"/>
      <c r="R65" s="249"/>
      <c r="S65" s="223"/>
      <c r="T65" s="225"/>
      <c r="U65" s="227"/>
      <c r="V65" s="237"/>
      <c r="W65" s="168"/>
      <c r="X65" s="171">
        <f>IF(M60="","",IF(M60&gt;O60,1,0))</f>
        <v>1</v>
      </c>
      <c r="Y65" s="171">
        <f>IF(M62="","",IF(M62&gt;O62,1,0))</f>
        <v>1</v>
      </c>
      <c r="Z65" s="171" t="str">
        <f>IF(P64="","",IF(R64&gt;P64,1,0))</f>
        <v/>
      </c>
      <c r="AA65" s="168"/>
      <c r="AB65" s="172">
        <f>M60+M62+R64</f>
        <v>12</v>
      </c>
      <c r="AC65" s="239"/>
      <c r="AD65" s="193"/>
    </row>
    <row r="66" spans="1:30" s="22" customFormat="1" ht="18.75" customHeight="1" x14ac:dyDescent="0.15">
      <c r="A66" s="191"/>
      <c r="B66" s="220">
        <v>4</v>
      </c>
      <c r="C66" s="188"/>
      <c r="D66" s="174" t="s">
        <v>14</v>
      </c>
      <c r="E66" s="175"/>
      <c r="F66" s="176" t="s">
        <v>13</v>
      </c>
      <c r="G66" s="222" t="str">
        <f>IF(R60="","",R60)</f>
        <v/>
      </c>
      <c r="H66" s="224"/>
      <c r="I66" s="226" t="str">
        <f>IF(P60="","",P60)</f>
        <v/>
      </c>
      <c r="J66" s="222" t="str">
        <f>IF(R62="","",R62)</f>
        <v/>
      </c>
      <c r="K66" s="224"/>
      <c r="L66" s="226" t="str">
        <f>IF(P62="","",P62)</f>
        <v/>
      </c>
      <c r="M66" s="222" t="str">
        <f>IF(R64="","",R64)</f>
        <v/>
      </c>
      <c r="N66" s="224"/>
      <c r="O66" s="228" t="str">
        <f>IF(P64="","",P64)</f>
        <v/>
      </c>
      <c r="P66" s="230"/>
      <c r="Q66" s="231"/>
      <c r="R66" s="232"/>
      <c r="S66" s="222" t="str">
        <f t="shared" ref="S66" si="33">IF(C66="","",SUM(X66:Z66))</f>
        <v/>
      </c>
      <c r="T66" s="224"/>
      <c r="U66" s="226" t="str">
        <f t="shared" ref="U66" si="34">IF(C66="","",SUM(X67:Z67))</f>
        <v/>
      </c>
      <c r="V66" s="236"/>
      <c r="W66" s="168"/>
      <c r="X66" s="169" t="str">
        <f>IF(P60="","",IF(R60&gt;P60,1,0))</f>
        <v/>
      </c>
      <c r="Y66" s="169" t="str">
        <f>IF(P62="","",IF(R62&gt;P62,1,0))</f>
        <v/>
      </c>
      <c r="Z66" s="169" t="str">
        <f>IF(P64="","",IF(R64&gt;P64,1,0))</f>
        <v/>
      </c>
      <c r="AA66" s="168"/>
      <c r="AB66" s="170">
        <f>R60+R62+R64</f>
        <v>0</v>
      </c>
      <c r="AC66" s="238">
        <f>AB66-AB67</f>
        <v>0</v>
      </c>
      <c r="AD66" s="193"/>
    </row>
    <row r="67" spans="1:30" s="22" customFormat="1" ht="18.75" customHeight="1" x14ac:dyDescent="0.15">
      <c r="A67" s="191"/>
      <c r="B67" s="221"/>
      <c r="C67" s="189"/>
      <c r="D67" s="178" t="s">
        <v>14</v>
      </c>
      <c r="E67" s="190"/>
      <c r="F67" s="180" t="s">
        <v>13</v>
      </c>
      <c r="G67" s="223"/>
      <c r="H67" s="225"/>
      <c r="I67" s="227"/>
      <c r="J67" s="223"/>
      <c r="K67" s="225"/>
      <c r="L67" s="227"/>
      <c r="M67" s="223"/>
      <c r="N67" s="225"/>
      <c r="O67" s="229"/>
      <c r="P67" s="233"/>
      <c r="Q67" s="234"/>
      <c r="R67" s="235"/>
      <c r="S67" s="223"/>
      <c r="T67" s="225"/>
      <c r="U67" s="227"/>
      <c r="V67" s="237"/>
      <c r="W67" s="168"/>
      <c r="X67" s="171" t="str">
        <f>IF(P60="","",IF(P60&gt;R60,1,0))</f>
        <v/>
      </c>
      <c r="Y67" s="171" t="str">
        <f>IF(P62="","",IF(P62&gt;R62,1,0))</f>
        <v/>
      </c>
      <c r="Z67" s="171" t="str">
        <f>IF(P64="","",IF(P64&gt;R64,1,0))</f>
        <v/>
      </c>
      <c r="AA67" s="168"/>
      <c r="AB67" s="172">
        <f>P60+P62+P64</f>
        <v>0</v>
      </c>
      <c r="AC67" s="239"/>
      <c r="AD67" s="193"/>
    </row>
    <row r="68" spans="1:30" s="22" customFormat="1" ht="31.5" customHeight="1" x14ac:dyDescent="0.2">
      <c r="A68" s="191"/>
      <c r="B68" s="166"/>
      <c r="C68" s="192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8"/>
      <c r="AA68" s="168"/>
      <c r="AB68" s="168"/>
      <c r="AC68" s="168"/>
      <c r="AD68" s="193"/>
    </row>
    <row r="69" spans="1:30" s="22" customFormat="1" ht="18.75" customHeight="1" x14ac:dyDescent="0.15">
      <c r="A69" s="191">
        <v>7</v>
      </c>
      <c r="B69" s="254" t="s">
        <v>53</v>
      </c>
      <c r="C69" s="255"/>
      <c r="D69" s="255"/>
      <c r="E69" s="255"/>
      <c r="F69" s="256"/>
      <c r="G69" s="260" t="str">
        <f>IF(C71="","",LEFT(C71,FIND("　",C71,1)-1))</f>
        <v>山本</v>
      </c>
      <c r="H69" s="261"/>
      <c r="I69" s="262"/>
      <c r="J69" s="260" t="str">
        <f>IF(C73="","",LEFT(C73,FIND("　",C73)-1))</f>
        <v>矢敷</v>
      </c>
      <c r="K69" s="261"/>
      <c r="L69" s="261"/>
      <c r="M69" s="260" t="str">
        <f>IF(C75="","",LEFT(C75,FIND("　",C75)-1))</f>
        <v>星田</v>
      </c>
      <c r="N69" s="261"/>
      <c r="O69" s="261"/>
      <c r="P69" s="260" t="str">
        <f>IF(C77="","",LEFT(C77,FIND("　",C77)-1))</f>
        <v/>
      </c>
      <c r="Q69" s="261"/>
      <c r="R69" s="262"/>
      <c r="S69" s="263" t="s">
        <v>38</v>
      </c>
      <c r="T69" s="264"/>
      <c r="U69" s="264"/>
      <c r="V69" s="267" t="s">
        <v>16</v>
      </c>
      <c r="W69" s="168"/>
      <c r="X69" s="169" t="s">
        <v>39</v>
      </c>
      <c r="Y69" s="169" t="s">
        <v>39</v>
      </c>
      <c r="Z69" s="169" t="s">
        <v>39</v>
      </c>
      <c r="AA69" s="168"/>
      <c r="AB69" s="170" t="s">
        <v>41</v>
      </c>
      <c r="AC69" s="269" t="s">
        <v>43</v>
      </c>
      <c r="AD69" s="193"/>
    </row>
    <row r="70" spans="1:30" s="22" customFormat="1" ht="18.75" customHeight="1" x14ac:dyDescent="0.15">
      <c r="A70" s="191"/>
      <c r="B70" s="257"/>
      <c r="C70" s="258"/>
      <c r="D70" s="258"/>
      <c r="E70" s="258"/>
      <c r="F70" s="259"/>
      <c r="G70" s="271" t="str">
        <f>IF(C72="","",LEFT(C72,FIND("　",C72,1)-1))</f>
        <v>新地</v>
      </c>
      <c r="H70" s="272"/>
      <c r="I70" s="273"/>
      <c r="J70" s="271" t="str">
        <f>IF(C74="","",LEFT(C74,FIND("　",C74)-1))</f>
        <v>下藤</v>
      </c>
      <c r="K70" s="272"/>
      <c r="L70" s="272"/>
      <c r="M70" s="271" t="str">
        <f>IF(C76="","",LEFT(C76,FIND("　",C76)-1))</f>
        <v>澤野</v>
      </c>
      <c r="N70" s="272"/>
      <c r="O70" s="272"/>
      <c r="P70" s="271" t="str">
        <f>IF(C78="","",LEFT(C78,FIND("　",C78)-1))</f>
        <v/>
      </c>
      <c r="Q70" s="272"/>
      <c r="R70" s="273"/>
      <c r="S70" s="265"/>
      <c r="T70" s="266"/>
      <c r="U70" s="266"/>
      <c r="V70" s="268"/>
      <c r="W70" s="168"/>
      <c r="X70" s="171" t="s">
        <v>40</v>
      </c>
      <c r="Y70" s="171" t="s">
        <v>40</v>
      </c>
      <c r="Z70" s="171" t="s">
        <v>40</v>
      </c>
      <c r="AA70" s="168"/>
      <c r="AB70" s="172" t="s">
        <v>42</v>
      </c>
      <c r="AC70" s="270"/>
      <c r="AD70" s="193"/>
    </row>
    <row r="71" spans="1:30" s="22" customFormat="1" ht="18.75" customHeight="1" x14ac:dyDescent="0.15">
      <c r="A71" s="191"/>
      <c r="B71" s="220">
        <v>1</v>
      </c>
      <c r="C71" s="173" t="s">
        <v>118</v>
      </c>
      <c r="D71" s="174" t="s">
        <v>14</v>
      </c>
      <c r="E71" s="182" t="s">
        <v>65</v>
      </c>
      <c r="F71" s="176" t="s">
        <v>13</v>
      </c>
      <c r="G71" s="230"/>
      <c r="H71" s="231"/>
      <c r="I71" s="231"/>
      <c r="J71" s="244">
        <v>6</v>
      </c>
      <c r="K71" s="224"/>
      <c r="L71" s="246">
        <v>5</v>
      </c>
      <c r="M71" s="244">
        <v>6</v>
      </c>
      <c r="N71" s="224"/>
      <c r="O71" s="246">
        <v>2</v>
      </c>
      <c r="P71" s="244"/>
      <c r="Q71" s="224"/>
      <c r="R71" s="248"/>
      <c r="S71" s="222">
        <f>IF(C71="","",SUM(X71:Z71))</f>
        <v>2</v>
      </c>
      <c r="T71" s="224"/>
      <c r="U71" s="226">
        <f>IF(C71="","",SUM(X72:Z72))</f>
        <v>0</v>
      </c>
      <c r="V71" s="236">
        <v>1</v>
      </c>
      <c r="W71" s="168"/>
      <c r="X71" s="169">
        <f>IF(J71="","",IF(J71&gt;L71,1,0))</f>
        <v>1</v>
      </c>
      <c r="Y71" s="169">
        <f>IF(M71="","",IF(M71&gt;O71,1,0))</f>
        <v>1</v>
      </c>
      <c r="Z71" s="169" t="str">
        <f>IF(P71="","",IF(P71&gt;R71,1,0))</f>
        <v/>
      </c>
      <c r="AA71" s="168"/>
      <c r="AB71" s="170">
        <f>J71+M71+P71</f>
        <v>12</v>
      </c>
      <c r="AC71" s="238">
        <f>AB71-AB72</f>
        <v>5</v>
      </c>
      <c r="AD71" s="193"/>
    </row>
    <row r="72" spans="1:30" s="22" customFormat="1" ht="18.75" customHeight="1" x14ac:dyDescent="0.15">
      <c r="A72" s="191"/>
      <c r="B72" s="221"/>
      <c r="C72" s="177" t="s">
        <v>119</v>
      </c>
      <c r="D72" s="178" t="s">
        <v>14</v>
      </c>
      <c r="E72" s="179" t="s">
        <v>83</v>
      </c>
      <c r="F72" s="180" t="s">
        <v>13</v>
      </c>
      <c r="G72" s="233"/>
      <c r="H72" s="234"/>
      <c r="I72" s="234"/>
      <c r="J72" s="245"/>
      <c r="K72" s="225"/>
      <c r="L72" s="247"/>
      <c r="M72" s="245"/>
      <c r="N72" s="225"/>
      <c r="O72" s="247"/>
      <c r="P72" s="245"/>
      <c r="Q72" s="225"/>
      <c r="R72" s="249"/>
      <c r="S72" s="223"/>
      <c r="T72" s="225"/>
      <c r="U72" s="227"/>
      <c r="V72" s="237"/>
      <c r="W72" s="168"/>
      <c r="X72" s="171">
        <f>IF(J71="","",IF(J71&lt;L71,1,0))</f>
        <v>0</v>
      </c>
      <c r="Y72" s="171">
        <f>IF(M71="","",IF(M71&lt;O71,1,0))</f>
        <v>0</v>
      </c>
      <c r="Z72" s="171" t="str">
        <f>IF(P71="","",IF(P71&lt;R71,1,0))</f>
        <v/>
      </c>
      <c r="AA72" s="168"/>
      <c r="AB72" s="172">
        <f>L71+O71+R71</f>
        <v>7</v>
      </c>
      <c r="AC72" s="239"/>
      <c r="AD72" s="193"/>
    </row>
    <row r="73" spans="1:30" s="22" customFormat="1" ht="18.75" customHeight="1" x14ac:dyDescent="0.15">
      <c r="A73" s="191"/>
      <c r="B73" s="220">
        <v>2</v>
      </c>
      <c r="C73" s="181" t="s">
        <v>120</v>
      </c>
      <c r="D73" s="174" t="s">
        <v>14</v>
      </c>
      <c r="E73" s="182" t="s">
        <v>67</v>
      </c>
      <c r="F73" s="176" t="s">
        <v>13</v>
      </c>
      <c r="G73" s="222">
        <f>IF(L71="","",L71)</f>
        <v>5</v>
      </c>
      <c r="H73" s="224"/>
      <c r="I73" s="226">
        <f>IF(J71="","",J71)</f>
        <v>6</v>
      </c>
      <c r="J73" s="230"/>
      <c r="K73" s="231"/>
      <c r="L73" s="231"/>
      <c r="M73" s="244">
        <v>6</v>
      </c>
      <c r="N73" s="224"/>
      <c r="O73" s="246">
        <v>3</v>
      </c>
      <c r="P73" s="244"/>
      <c r="Q73" s="224"/>
      <c r="R73" s="248"/>
      <c r="S73" s="222">
        <f t="shared" ref="S73" si="35">IF(C73="","",SUM(X73:Z73))</f>
        <v>1</v>
      </c>
      <c r="T73" s="224"/>
      <c r="U73" s="226">
        <f t="shared" ref="U73" si="36">IF(C73="","",SUM(X74:Z74))</f>
        <v>1</v>
      </c>
      <c r="V73" s="236">
        <v>2</v>
      </c>
      <c r="W73" s="168"/>
      <c r="X73" s="169">
        <f>IF(J71="","",IF(L71&gt;J71,1,0))</f>
        <v>0</v>
      </c>
      <c r="Y73" s="169">
        <f>IF(M73="","",IF(M73&gt;O73,1,0))</f>
        <v>1</v>
      </c>
      <c r="Z73" s="169" t="str">
        <f>IF(P73="","",IF(P73&gt;R73,1,0))</f>
        <v/>
      </c>
      <c r="AA73" s="168"/>
      <c r="AB73" s="170">
        <f>L71+M73+P73</f>
        <v>11</v>
      </c>
      <c r="AC73" s="238">
        <f>AB73-AB74</f>
        <v>2</v>
      </c>
      <c r="AD73" s="193"/>
    </row>
    <row r="74" spans="1:30" s="22" customFormat="1" ht="18.75" customHeight="1" x14ac:dyDescent="0.15">
      <c r="A74" s="191"/>
      <c r="B74" s="221"/>
      <c r="C74" s="183" t="s">
        <v>121</v>
      </c>
      <c r="D74" s="178" t="s">
        <v>14</v>
      </c>
      <c r="E74" s="179" t="s">
        <v>67</v>
      </c>
      <c r="F74" s="180" t="s">
        <v>13</v>
      </c>
      <c r="G74" s="223"/>
      <c r="H74" s="225"/>
      <c r="I74" s="227"/>
      <c r="J74" s="233"/>
      <c r="K74" s="234"/>
      <c r="L74" s="234"/>
      <c r="M74" s="245"/>
      <c r="N74" s="225"/>
      <c r="O74" s="247"/>
      <c r="P74" s="245"/>
      <c r="Q74" s="225"/>
      <c r="R74" s="249"/>
      <c r="S74" s="223"/>
      <c r="T74" s="225"/>
      <c r="U74" s="227"/>
      <c r="V74" s="237"/>
      <c r="W74" s="168"/>
      <c r="X74" s="171">
        <f>IF(J71="","",IF(J71&gt;L71,1,0))</f>
        <v>1</v>
      </c>
      <c r="Y74" s="171">
        <f>IF(M73="","",IF(O73&gt;M73,1,0))</f>
        <v>0</v>
      </c>
      <c r="Z74" s="171" t="str">
        <f>IF(P73="","",IF(R73&gt;P73,1,0))</f>
        <v/>
      </c>
      <c r="AA74" s="168"/>
      <c r="AB74" s="172">
        <f>J71+O73+R73</f>
        <v>9</v>
      </c>
      <c r="AC74" s="239"/>
      <c r="AD74" s="193"/>
    </row>
    <row r="75" spans="1:30" s="22" customFormat="1" ht="18.75" customHeight="1" x14ac:dyDescent="0.15">
      <c r="A75" s="191"/>
      <c r="B75" s="220">
        <v>3</v>
      </c>
      <c r="C75" s="184" t="s">
        <v>122</v>
      </c>
      <c r="D75" s="185" t="s">
        <v>14</v>
      </c>
      <c r="E75" s="186" t="s">
        <v>68</v>
      </c>
      <c r="F75" s="187" t="s">
        <v>13</v>
      </c>
      <c r="G75" s="222">
        <f>IF(O71="","",O71)</f>
        <v>2</v>
      </c>
      <c r="H75" s="224"/>
      <c r="I75" s="228">
        <f>IF(M71="","",M71)</f>
        <v>6</v>
      </c>
      <c r="J75" s="250">
        <f>IF(O73="","",O73)</f>
        <v>3</v>
      </c>
      <c r="K75" s="224"/>
      <c r="L75" s="252">
        <f>IF(M73="","",M73)</f>
        <v>6</v>
      </c>
      <c r="M75" s="230"/>
      <c r="N75" s="231"/>
      <c r="O75" s="232"/>
      <c r="P75" s="244"/>
      <c r="Q75" s="224"/>
      <c r="R75" s="248"/>
      <c r="S75" s="222">
        <f t="shared" ref="S75" si="37">IF(C75="","",SUM(X75:Z75))</f>
        <v>0</v>
      </c>
      <c r="T75" s="224"/>
      <c r="U75" s="226">
        <f t="shared" ref="U75" si="38">IF(C75="","",SUM(X76:Z76))</f>
        <v>2</v>
      </c>
      <c r="V75" s="236">
        <v>3</v>
      </c>
      <c r="W75" s="168"/>
      <c r="X75" s="169">
        <f>IF(M71="","",IF(O71&gt;M71,1,0))</f>
        <v>0</v>
      </c>
      <c r="Y75" s="169">
        <f>IF(M73="","",IF(O73&gt;M73,1,0))</f>
        <v>0</v>
      </c>
      <c r="Z75" s="169" t="str">
        <f>IF(P75="","",IF(P75&gt;R75,1,0))</f>
        <v/>
      </c>
      <c r="AA75" s="168"/>
      <c r="AB75" s="170">
        <f>O71+O73+P75</f>
        <v>5</v>
      </c>
      <c r="AC75" s="238">
        <f>AB75-AB76</f>
        <v>-7</v>
      </c>
      <c r="AD75" s="193"/>
    </row>
    <row r="76" spans="1:30" s="22" customFormat="1" ht="18.75" customHeight="1" x14ac:dyDescent="0.15">
      <c r="A76" s="191"/>
      <c r="B76" s="221"/>
      <c r="C76" s="184" t="s">
        <v>123</v>
      </c>
      <c r="D76" s="185" t="s">
        <v>14</v>
      </c>
      <c r="E76" s="186" t="s">
        <v>68</v>
      </c>
      <c r="F76" s="187" t="s">
        <v>13</v>
      </c>
      <c r="G76" s="223"/>
      <c r="H76" s="225"/>
      <c r="I76" s="229"/>
      <c r="J76" s="251"/>
      <c r="K76" s="225"/>
      <c r="L76" s="253"/>
      <c r="M76" s="233"/>
      <c r="N76" s="234"/>
      <c r="O76" s="235"/>
      <c r="P76" s="245"/>
      <c r="Q76" s="225"/>
      <c r="R76" s="249"/>
      <c r="S76" s="223"/>
      <c r="T76" s="225"/>
      <c r="U76" s="227"/>
      <c r="V76" s="237"/>
      <c r="W76" s="168"/>
      <c r="X76" s="171">
        <f>IF(M71="","",IF(M71&gt;O71,1,0))</f>
        <v>1</v>
      </c>
      <c r="Y76" s="171">
        <f>IF(M73="","",IF(M73&gt;O73,1,0))</f>
        <v>1</v>
      </c>
      <c r="Z76" s="171" t="str">
        <f>IF(P75="","",IF(R75&gt;P75,1,0))</f>
        <v/>
      </c>
      <c r="AA76" s="168"/>
      <c r="AB76" s="172">
        <f>M71+M73+R75</f>
        <v>12</v>
      </c>
      <c r="AC76" s="239"/>
      <c r="AD76" s="193"/>
    </row>
    <row r="77" spans="1:30" s="22" customFormat="1" ht="18.75" customHeight="1" x14ac:dyDescent="0.15">
      <c r="A77" s="191"/>
      <c r="B77" s="220">
        <v>4</v>
      </c>
      <c r="C77" s="188"/>
      <c r="D77" s="174" t="s">
        <v>14</v>
      </c>
      <c r="E77" s="175"/>
      <c r="F77" s="176" t="s">
        <v>13</v>
      </c>
      <c r="G77" s="283" t="str">
        <f>IF(R71="","",R71)</f>
        <v/>
      </c>
      <c r="H77" s="285"/>
      <c r="I77" s="287" t="str">
        <f>IF(P71="","",P71)</f>
        <v/>
      </c>
      <c r="J77" s="283" t="str">
        <f>IF(R73="","",R73)</f>
        <v/>
      </c>
      <c r="K77" s="285"/>
      <c r="L77" s="287" t="str">
        <f>IF(P73="","",P73)</f>
        <v/>
      </c>
      <c r="M77" s="283" t="str">
        <f>IF(R75="","",R75)</f>
        <v/>
      </c>
      <c r="N77" s="285"/>
      <c r="O77" s="289" t="str">
        <f>IF(P75="","",P75)</f>
        <v/>
      </c>
      <c r="P77" s="291"/>
      <c r="Q77" s="292"/>
      <c r="R77" s="293"/>
      <c r="S77" s="283" t="str">
        <f t="shared" ref="S77" si="39">IF(C77="","",SUM(X77:Z77))</f>
        <v/>
      </c>
      <c r="T77" s="285"/>
      <c r="U77" s="287" t="str">
        <f t="shared" ref="U77" si="40">IF(C77="","",SUM(X78:Z78))</f>
        <v/>
      </c>
      <c r="V77" s="297"/>
      <c r="W77" s="168"/>
      <c r="X77" s="169" t="str">
        <f>IF(P71="","",IF(R71&gt;P71,1,0))</f>
        <v/>
      </c>
      <c r="Y77" s="169" t="str">
        <f>IF(P73="","",IF(R73&gt;P73,1,0))</f>
        <v/>
      </c>
      <c r="Z77" s="169" t="str">
        <f>IF(P75="","",IF(R75&gt;P75,1,0))</f>
        <v/>
      </c>
      <c r="AA77" s="168"/>
      <c r="AB77" s="170">
        <f>R71+R73+R75</f>
        <v>0</v>
      </c>
      <c r="AC77" s="238">
        <f>AB77-AB78</f>
        <v>0</v>
      </c>
      <c r="AD77" s="193"/>
    </row>
    <row r="78" spans="1:30" s="22" customFormat="1" ht="18.75" customHeight="1" x14ac:dyDescent="0.15">
      <c r="A78" s="191"/>
      <c r="B78" s="221"/>
      <c r="C78" s="189"/>
      <c r="D78" s="178" t="s">
        <v>14</v>
      </c>
      <c r="E78" s="190"/>
      <c r="F78" s="180" t="s">
        <v>13</v>
      </c>
      <c r="G78" s="284"/>
      <c r="H78" s="286"/>
      <c r="I78" s="288"/>
      <c r="J78" s="284"/>
      <c r="K78" s="286"/>
      <c r="L78" s="288"/>
      <c r="M78" s="284"/>
      <c r="N78" s="286"/>
      <c r="O78" s="290"/>
      <c r="P78" s="294"/>
      <c r="Q78" s="295"/>
      <c r="R78" s="296"/>
      <c r="S78" s="284"/>
      <c r="T78" s="286"/>
      <c r="U78" s="288"/>
      <c r="V78" s="298"/>
      <c r="W78" s="168"/>
      <c r="X78" s="171" t="str">
        <f>IF(P71="","",IF(P71&gt;R71,1,0))</f>
        <v/>
      </c>
      <c r="Y78" s="171" t="str">
        <f>IF(P73="","",IF(P73&gt;R73,1,0))</f>
        <v/>
      </c>
      <c r="Z78" s="171" t="str">
        <f>IF(P75="","",IF(P75&gt;R75,1,0))</f>
        <v/>
      </c>
      <c r="AA78" s="168"/>
      <c r="AB78" s="172">
        <f>P71+P73+P75</f>
        <v>0</v>
      </c>
      <c r="AC78" s="239"/>
      <c r="AD78" s="193"/>
    </row>
    <row r="79" spans="1:30" s="22" customFormat="1" ht="31.5" customHeight="1" x14ac:dyDescent="0.2">
      <c r="A79" s="191"/>
      <c r="B79" s="166"/>
      <c r="C79" s="192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8"/>
      <c r="AA79" s="168"/>
      <c r="AB79" s="168"/>
      <c r="AC79" s="168"/>
      <c r="AD79" s="193"/>
    </row>
    <row r="80" spans="1:30" s="22" customFormat="1" ht="18.75" customHeight="1" x14ac:dyDescent="0.15">
      <c r="A80" s="191">
        <v>8</v>
      </c>
      <c r="B80" s="254" t="s">
        <v>54</v>
      </c>
      <c r="C80" s="255"/>
      <c r="D80" s="255"/>
      <c r="E80" s="255"/>
      <c r="F80" s="256"/>
      <c r="G80" s="260" t="str">
        <f>IF(C82="","",LEFT(C82,FIND("　",C82,1)-1))</f>
        <v>松尾</v>
      </c>
      <c r="H80" s="261"/>
      <c r="I80" s="262"/>
      <c r="J80" s="260" t="str">
        <f>IF(C84="","",LEFT(C84,FIND("　",C84)-1))</f>
        <v>石川</v>
      </c>
      <c r="K80" s="261"/>
      <c r="L80" s="261"/>
      <c r="M80" s="260" t="str">
        <f>IF(C86="","",LEFT(C86,FIND("　",C86)-1))</f>
        <v>大田</v>
      </c>
      <c r="N80" s="261"/>
      <c r="O80" s="261"/>
      <c r="P80" s="260" t="str">
        <f>IF(C88="","",LEFT(C88,FIND("　",C88)-1))</f>
        <v/>
      </c>
      <c r="Q80" s="261"/>
      <c r="R80" s="262"/>
      <c r="S80" s="263" t="s">
        <v>38</v>
      </c>
      <c r="T80" s="264"/>
      <c r="U80" s="264"/>
      <c r="V80" s="267" t="s">
        <v>16</v>
      </c>
      <c r="W80" s="168"/>
      <c r="X80" s="169" t="s">
        <v>39</v>
      </c>
      <c r="Y80" s="169" t="s">
        <v>39</v>
      </c>
      <c r="Z80" s="169" t="s">
        <v>39</v>
      </c>
      <c r="AA80" s="168"/>
      <c r="AB80" s="170" t="s">
        <v>41</v>
      </c>
      <c r="AC80" s="269" t="s">
        <v>43</v>
      </c>
      <c r="AD80" s="193"/>
    </row>
    <row r="81" spans="1:30" s="22" customFormat="1" ht="18.75" customHeight="1" x14ac:dyDescent="0.15">
      <c r="A81" s="191"/>
      <c r="B81" s="257"/>
      <c r="C81" s="258"/>
      <c r="D81" s="258"/>
      <c r="E81" s="258"/>
      <c r="F81" s="259"/>
      <c r="G81" s="271" t="str">
        <f>IF(C83="","",LEFT(C83,FIND("　",C83,1)-1))</f>
        <v>村田</v>
      </c>
      <c r="H81" s="272"/>
      <c r="I81" s="273"/>
      <c r="J81" s="271" t="str">
        <f>IF(C85="","",LEFT(C85,FIND("　",C85)-1))</f>
        <v>原</v>
      </c>
      <c r="K81" s="272"/>
      <c r="L81" s="272"/>
      <c r="M81" s="271" t="str">
        <f>IF(C87="","",LEFT(C87,FIND("　",C87)-1))</f>
        <v>岩本</v>
      </c>
      <c r="N81" s="272"/>
      <c r="O81" s="272"/>
      <c r="P81" s="271" t="str">
        <f>IF(C89="","",LEFT(C89,FIND("　",C89)-1))</f>
        <v/>
      </c>
      <c r="Q81" s="272"/>
      <c r="R81" s="273"/>
      <c r="S81" s="265"/>
      <c r="T81" s="266"/>
      <c r="U81" s="266"/>
      <c r="V81" s="268"/>
      <c r="W81" s="168"/>
      <c r="X81" s="171" t="s">
        <v>40</v>
      </c>
      <c r="Y81" s="171" t="s">
        <v>40</v>
      </c>
      <c r="Z81" s="171" t="s">
        <v>40</v>
      </c>
      <c r="AA81" s="168"/>
      <c r="AB81" s="172" t="s">
        <v>42</v>
      </c>
      <c r="AC81" s="270"/>
      <c r="AD81" s="193"/>
    </row>
    <row r="82" spans="1:30" s="22" customFormat="1" ht="18.75" customHeight="1" x14ac:dyDescent="0.15">
      <c r="A82" s="191"/>
      <c r="B82" s="220">
        <v>1</v>
      </c>
      <c r="C82" s="195" t="s">
        <v>124</v>
      </c>
      <c r="D82" s="185" t="s">
        <v>14</v>
      </c>
      <c r="E82" s="186" t="s">
        <v>69</v>
      </c>
      <c r="F82" s="187" t="s">
        <v>13</v>
      </c>
      <c r="G82" s="230"/>
      <c r="H82" s="231"/>
      <c r="I82" s="231"/>
      <c r="J82" s="244">
        <v>6</v>
      </c>
      <c r="K82" s="224"/>
      <c r="L82" s="246">
        <v>5</v>
      </c>
      <c r="M82" s="244">
        <v>6</v>
      </c>
      <c r="N82" s="224"/>
      <c r="O82" s="246">
        <v>2</v>
      </c>
      <c r="P82" s="244"/>
      <c r="Q82" s="224"/>
      <c r="R82" s="248"/>
      <c r="S82" s="222">
        <f>IF(C82="","",SUM(X82:Z82))</f>
        <v>2</v>
      </c>
      <c r="T82" s="224"/>
      <c r="U82" s="226">
        <f>IF(C82="","",SUM(X83:Z83))</f>
        <v>0</v>
      </c>
      <c r="V82" s="236">
        <v>1</v>
      </c>
      <c r="W82" s="168"/>
      <c r="X82" s="169">
        <f>IF(J82="","",IF(J82&gt;L82,1,0))</f>
        <v>1</v>
      </c>
      <c r="Y82" s="169">
        <f>IF(M82="","",IF(M82&gt;O82,1,0))</f>
        <v>1</v>
      </c>
      <c r="Z82" s="169" t="str">
        <f>IF(P82="","",IF(P82&gt;R82,1,0))</f>
        <v/>
      </c>
      <c r="AA82" s="168"/>
      <c r="AB82" s="170">
        <f>J82+M82+P82</f>
        <v>12</v>
      </c>
      <c r="AC82" s="238">
        <f>AB82-AB83</f>
        <v>5</v>
      </c>
      <c r="AD82" s="193"/>
    </row>
    <row r="83" spans="1:30" s="22" customFormat="1" ht="18.75" customHeight="1" x14ac:dyDescent="0.15">
      <c r="A83" s="191"/>
      <c r="B83" s="221"/>
      <c r="C83" s="196" t="s">
        <v>125</v>
      </c>
      <c r="D83" s="178" t="s">
        <v>14</v>
      </c>
      <c r="E83" s="179" t="s">
        <v>65</v>
      </c>
      <c r="F83" s="180" t="s">
        <v>13</v>
      </c>
      <c r="G83" s="233"/>
      <c r="H83" s="234"/>
      <c r="I83" s="234"/>
      <c r="J83" s="245"/>
      <c r="K83" s="225"/>
      <c r="L83" s="247"/>
      <c r="M83" s="245"/>
      <c r="N83" s="225"/>
      <c r="O83" s="247"/>
      <c r="P83" s="245"/>
      <c r="Q83" s="225"/>
      <c r="R83" s="249"/>
      <c r="S83" s="223"/>
      <c r="T83" s="225"/>
      <c r="U83" s="227"/>
      <c r="V83" s="237"/>
      <c r="W83" s="168"/>
      <c r="X83" s="171">
        <f>IF(J82="","",IF(J82&lt;L82,1,0))</f>
        <v>0</v>
      </c>
      <c r="Y83" s="171">
        <f>IF(M82="","",IF(M82&lt;O82,1,0))</f>
        <v>0</v>
      </c>
      <c r="Z83" s="171" t="str">
        <f>IF(P82="","",IF(P82&lt;R82,1,0))</f>
        <v/>
      </c>
      <c r="AA83" s="168"/>
      <c r="AB83" s="172">
        <f>L82+O82+R82</f>
        <v>7</v>
      </c>
      <c r="AC83" s="239"/>
      <c r="AD83" s="193"/>
    </row>
    <row r="84" spans="1:30" s="22" customFormat="1" ht="18.75" customHeight="1" x14ac:dyDescent="0.15">
      <c r="A84" s="191"/>
      <c r="B84" s="220">
        <v>2</v>
      </c>
      <c r="C84" s="181" t="s">
        <v>126</v>
      </c>
      <c r="D84" s="174" t="s">
        <v>14</v>
      </c>
      <c r="E84" s="175" t="s">
        <v>67</v>
      </c>
      <c r="F84" s="176" t="s">
        <v>13</v>
      </c>
      <c r="G84" s="222">
        <f>IF(L82="","",L82)</f>
        <v>5</v>
      </c>
      <c r="H84" s="224"/>
      <c r="I84" s="226">
        <f>IF(J82="","",J82)</f>
        <v>6</v>
      </c>
      <c r="J84" s="230"/>
      <c r="K84" s="231"/>
      <c r="L84" s="231"/>
      <c r="M84" s="244">
        <v>6</v>
      </c>
      <c r="N84" s="224"/>
      <c r="O84" s="246">
        <v>5</v>
      </c>
      <c r="P84" s="244"/>
      <c r="Q84" s="224"/>
      <c r="R84" s="248"/>
      <c r="S84" s="222">
        <f t="shared" ref="S84" si="41">IF(C84="","",SUM(X84:Z84))</f>
        <v>1</v>
      </c>
      <c r="T84" s="224"/>
      <c r="U84" s="226">
        <f t="shared" ref="U84" si="42">IF(C84="","",SUM(X85:Z85))</f>
        <v>1</v>
      </c>
      <c r="V84" s="236">
        <v>2</v>
      </c>
      <c r="W84" s="168"/>
      <c r="X84" s="169">
        <f>IF(J82="","",IF(L82&gt;J82,1,0))</f>
        <v>0</v>
      </c>
      <c r="Y84" s="169">
        <f>IF(M84="","",IF(M84&gt;O84,1,0))</f>
        <v>1</v>
      </c>
      <c r="Z84" s="169" t="str">
        <f>IF(P84="","",IF(P84&gt;R84,1,0))</f>
        <v/>
      </c>
      <c r="AA84" s="168"/>
      <c r="AB84" s="170">
        <f>L82+M84+P84</f>
        <v>11</v>
      </c>
      <c r="AC84" s="238">
        <f>AB84-AB85</f>
        <v>0</v>
      </c>
      <c r="AD84" s="193"/>
    </row>
    <row r="85" spans="1:30" s="22" customFormat="1" ht="18.75" customHeight="1" x14ac:dyDescent="0.15">
      <c r="A85" s="191"/>
      <c r="B85" s="221"/>
      <c r="C85" s="183" t="s">
        <v>127</v>
      </c>
      <c r="D85" s="178" t="s">
        <v>14</v>
      </c>
      <c r="E85" s="190" t="s">
        <v>67</v>
      </c>
      <c r="F85" s="180" t="s">
        <v>13</v>
      </c>
      <c r="G85" s="223"/>
      <c r="H85" s="225"/>
      <c r="I85" s="227"/>
      <c r="J85" s="233"/>
      <c r="K85" s="234"/>
      <c r="L85" s="234"/>
      <c r="M85" s="245"/>
      <c r="N85" s="225"/>
      <c r="O85" s="247"/>
      <c r="P85" s="245"/>
      <c r="Q85" s="225"/>
      <c r="R85" s="249"/>
      <c r="S85" s="223"/>
      <c r="T85" s="225"/>
      <c r="U85" s="227"/>
      <c r="V85" s="237"/>
      <c r="W85" s="168"/>
      <c r="X85" s="171">
        <f>IF(J82="","",IF(J82&gt;L82,1,0))</f>
        <v>1</v>
      </c>
      <c r="Y85" s="171">
        <f>IF(M84="","",IF(O84&gt;M84,1,0))</f>
        <v>0</v>
      </c>
      <c r="Z85" s="171" t="str">
        <f>IF(P84="","",IF(R84&gt;P84,1,0))</f>
        <v/>
      </c>
      <c r="AA85" s="168"/>
      <c r="AB85" s="172">
        <f>J82+O84+R84</f>
        <v>11</v>
      </c>
      <c r="AC85" s="239"/>
      <c r="AD85" s="193">
        <v>0.42799999999999999</v>
      </c>
    </row>
    <row r="86" spans="1:30" s="22" customFormat="1" ht="18.75" customHeight="1" x14ac:dyDescent="0.15">
      <c r="A86" s="191"/>
      <c r="B86" s="220">
        <v>3</v>
      </c>
      <c r="C86" s="184" t="s">
        <v>128</v>
      </c>
      <c r="D86" s="185" t="s">
        <v>14</v>
      </c>
      <c r="E86" s="194" t="s">
        <v>66</v>
      </c>
      <c r="F86" s="187" t="s">
        <v>13</v>
      </c>
      <c r="G86" s="222">
        <f>IF(O82="","",O82)</f>
        <v>2</v>
      </c>
      <c r="H86" s="224"/>
      <c r="I86" s="228">
        <f>IF(M82="","",M82)</f>
        <v>6</v>
      </c>
      <c r="J86" s="250">
        <f>IF(O84="","",O84)</f>
        <v>5</v>
      </c>
      <c r="K86" s="224"/>
      <c r="L86" s="252">
        <f>IF(M84="","",M84)</f>
        <v>6</v>
      </c>
      <c r="M86" s="230"/>
      <c r="N86" s="231"/>
      <c r="O86" s="232"/>
      <c r="P86" s="244"/>
      <c r="Q86" s="224"/>
      <c r="R86" s="248"/>
      <c r="S86" s="222">
        <v>0</v>
      </c>
      <c r="T86" s="224"/>
      <c r="U86" s="226">
        <f t="shared" ref="U86" si="43">IF(C86="","",SUM(X87:Z87))</f>
        <v>2</v>
      </c>
      <c r="V86" s="236">
        <v>3</v>
      </c>
      <c r="W86" s="168"/>
      <c r="X86" s="169">
        <f>IF(M82="","",IF(O82&gt;M82,1,0))</f>
        <v>0</v>
      </c>
      <c r="Y86" s="169">
        <f>IF(M84="","",IF(O84&gt;M84,1,0))</f>
        <v>0</v>
      </c>
      <c r="Z86" s="169" t="str">
        <f>IF(P86="","",IF(P86&gt;R86,1,0))</f>
        <v/>
      </c>
      <c r="AA86" s="168"/>
      <c r="AB86" s="170">
        <f>O82+O84+P86</f>
        <v>7</v>
      </c>
      <c r="AC86" s="238">
        <f>AB86-AB87</f>
        <v>-5</v>
      </c>
      <c r="AD86" s="193"/>
    </row>
    <row r="87" spans="1:30" s="22" customFormat="1" ht="18.75" customHeight="1" x14ac:dyDescent="0.15">
      <c r="A87" s="191"/>
      <c r="B87" s="221"/>
      <c r="C87" s="184" t="s">
        <v>129</v>
      </c>
      <c r="D87" s="185" t="s">
        <v>14</v>
      </c>
      <c r="E87" s="186" t="s">
        <v>66</v>
      </c>
      <c r="F87" s="187" t="s">
        <v>13</v>
      </c>
      <c r="G87" s="223"/>
      <c r="H87" s="225"/>
      <c r="I87" s="229"/>
      <c r="J87" s="251"/>
      <c r="K87" s="225"/>
      <c r="L87" s="253"/>
      <c r="M87" s="233"/>
      <c r="N87" s="234"/>
      <c r="O87" s="235"/>
      <c r="P87" s="245"/>
      <c r="Q87" s="225"/>
      <c r="R87" s="249"/>
      <c r="S87" s="223"/>
      <c r="T87" s="225"/>
      <c r="U87" s="227"/>
      <c r="V87" s="237"/>
      <c r="W87" s="168"/>
      <c r="X87" s="171">
        <f>IF(M82="","",IF(M82&gt;O82,1,0))</f>
        <v>1</v>
      </c>
      <c r="Y87" s="171">
        <f>IF(M84="","",IF(M84&gt;O84,1,0))</f>
        <v>1</v>
      </c>
      <c r="Z87" s="171" t="str">
        <f>IF(P86="","",IF(R86&gt;P86,1,0))</f>
        <v/>
      </c>
      <c r="AA87" s="168"/>
      <c r="AB87" s="172">
        <f>M82+M84+R86</f>
        <v>12</v>
      </c>
      <c r="AC87" s="239"/>
      <c r="AD87" s="193">
        <v>0.42799999999999999</v>
      </c>
    </row>
    <row r="88" spans="1:30" s="22" customFormat="1" ht="18.75" customHeight="1" x14ac:dyDescent="0.15">
      <c r="A88" s="191"/>
      <c r="B88" s="220">
        <v>4</v>
      </c>
      <c r="C88" s="188"/>
      <c r="D88" s="174" t="s">
        <v>14</v>
      </c>
      <c r="E88" s="175"/>
      <c r="F88" s="176" t="s">
        <v>13</v>
      </c>
      <c r="G88" s="283" t="str">
        <f>IF(R82="","",R82)</f>
        <v/>
      </c>
      <c r="H88" s="285"/>
      <c r="I88" s="287" t="str">
        <f>IF(P82="","",P82)</f>
        <v/>
      </c>
      <c r="J88" s="283" t="str">
        <f>IF(R84="","",R84)</f>
        <v/>
      </c>
      <c r="K88" s="285"/>
      <c r="L88" s="287" t="str">
        <f>IF(P84="","",P84)</f>
        <v/>
      </c>
      <c r="M88" s="283" t="str">
        <f>IF(R86="","",R86)</f>
        <v/>
      </c>
      <c r="N88" s="285"/>
      <c r="O88" s="289" t="str">
        <f>IF(P86="","",P86)</f>
        <v/>
      </c>
      <c r="P88" s="291"/>
      <c r="Q88" s="292"/>
      <c r="R88" s="293"/>
      <c r="S88" s="283" t="str">
        <f t="shared" ref="S88" si="44">IF(C88="","",SUM(X88:Z88))</f>
        <v/>
      </c>
      <c r="T88" s="285"/>
      <c r="U88" s="287" t="str">
        <f t="shared" ref="U88" si="45">IF(C88="","",SUM(X89:Z89))</f>
        <v/>
      </c>
      <c r="V88" s="297"/>
      <c r="W88" s="168"/>
      <c r="X88" s="169" t="str">
        <f>IF(P82="","",IF(R82&gt;P82,1,0))</f>
        <v/>
      </c>
      <c r="Y88" s="169" t="str">
        <f>IF(P84="","",IF(R84&gt;P84,1,0))</f>
        <v/>
      </c>
      <c r="Z88" s="169" t="str">
        <f>IF(P86="","",IF(R86&gt;P86,1,0))</f>
        <v/>
      </c>
      <c r="AA88" s="168"/>
      <c r="AB88" s="170">
        <f>R82+R84+R86</f>
        <v>0</v>
      </c>
      <c r="AC88" s="238">
        <f>AB88-AB89</f>
        <v>0</v>
      </c>
      <c r="AD88" s="193"/>
    </row>
    <row r="89" spans="1:30" s="22" customFormat="1" ht="18.75" customHeight="1" x14ac:dyDescent="0.15">
      <c r="A89" s="191"/>
      <c r="B89" s="221"/>
      <c r="C89" s="189"/>
      <c r="D89" s="178" t="s">
        <v>14</v>
      </c>
      <c r="E89" s="190"/>
      <c r="F89" s="180" t="s">
        <v>13</v>
      </c>
      <c r="G89" s="284"/>
      <c r="H89" s="286"/>
      <c r="I89" s="288"/>
      <c r="J89" s="284"/>
      <c r="K89" s="286"/>
      <c r="L89" s="288"/>
      <c r="M89" s="284"/>
      <c r="N89" s="286"/>
      <c r="O89" s="290"/>
      <c r="P89" s="294"/>
      <c r="Q89" s="295"/>
      <c r="R89" s="296"/>
      <c r="S89" s="284"/>
      <c r="T89" s="286"/>
      <c r="U89" s="288"/>
      <c r="V89" s="298"/>
      <c r="W89" s="168"/>
      <c r="X89" s="171" t="str">
        <f>IF(P82="","",IF(P82&gt;R82,1,0))</f>
        <v/>
      </c>
      <c r="Y89" s="171" t="str">
        <f>IF(P84="","",IF(P84&gt;R84,1,0))</f>
        <v/>
      </c>
      <c r="Z89" s="171" t="str">
        <f>IF(P86="","",IF(P86&gt;R86,1,0))</f>
        <v/>
      </c>
      <c r="AA89" s="168"/>
      <c r="AB89" s="172">
        <f>P82+P84+P86</f>
        <v>0</v>
      </c>
      <c r="AC89" s="239"/>
      <c r="AD89" s="193">
        <v>0.42299999999999999</v>
      </c>
    </row>
    <row r="90" spans="1:30" s="22" customFormat="1" ht="31.5" customHeight="1" x14ac:dyDescent="0.2">
      <c r="A90" s="191"/>
      <c r="B90" s="166"/>
      <c r="C90" s="192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8"/>
      <c r="AA90" s="168"/>
      <c r="AB90" s="168"/>
      <c r="AC90" s="168"/>
      <c r="AD90" s="193"/>
    </row>
    <row r="91" spans="1:30" s="22" customFormat="1" ht="18.75" customHeight="1" x14ac:dyDescent="0.15">
      <c r="A91" s="191">
        <v>9</v>
      </c>
      <c r="B91" s="254" t="s">
        <v>55</v>
      </c>
      <c r="C91" s="255"/>
      <c r="D91" s="255"/>
      <c r="E91" s="255"/>
      <c r="F91" s="256"/>
      <c r="G91" s="260" t="str">
        <f>IF(C93="","",LEFT(C93,FIND("　",C93,1)-1))</f>
        <v>谷岡</v>
      </c>
      <c r="H91" s="261"/>
      <c r="I91" s="262"/>
      <c r="J91" s="260" t="str">
        <f>IF(C95="","",LEFT(C95,FIND("　",C95)-1))</f>
        <v>二岡</v>
      </c>
      <c r="K91" s="261"/>
      <c r="L91" s="261"/>
      <c r="M91" s="260" t="str">
        <f>IF(C97="","",LEFT(C97,FIND("　",C97)-1))</f>
        <v>南</v>
      </c>
      <c r="N91" s="261"/>
      <c r="O91" s="261"/>
      <c r="P91" s="260" t="str">
        <f>IF(C99="","",LEFT(C99,FIND("　",C99)-1))</f>
        <v/>
      </c>
      <c r="Q91" s="261"/>
      <c r="R91" s="262"/>
      <c r="S91" s="263" t="s">
        <v>38</v>
      </c>
      <c r="T91" s="264"/>
      <c r="U91" s="264"/>
      <c r="V91" s="267" t="s">
        <v>16</v>
      </c>
      <c r="W91" s="168"/>
      <c r="X91" s="169" t="s">
        <v>39</v>
      </c>
      <c r="Y91" s="169" t="s">
        <v>39</v>
      </c>
      <c r="Z91" s="169" t="s">
        <v>39</v>
      </c>
      <c r="AA91" s="168"/>
      <c r="AB91" s="170" t="s">
        <v>41</v>
      </c>
      <c r="AC91" s="269" t="s">
        <v>43</v>
      </c>
      <c r="AD91" s="193"/>
    </row>
    <row r="92" spans="1:30" s="22" customFormat="1" ht="18.75" customHeight="1" x14ac:dyDescent="0.15">
      <c r="A92" s="191"/>
      <c r="B92" s="257"/>
      <c r="C92" s="258"/>
      <c r="D92" s="258"/>
      <c r="E92" s="258"/>
      <c r="F92" s="259"/>
      <c r="G92" s="271" t="str">
        <f>IF(C94="","",LEFT(C94,FIND("　",C94,1)-1))</f>
        <v>高比良</v>
      </c>
      <c r="H92" s="272"/>
      <c r="I92" s="273"/>
      <c r="J92" s="271" t="str">
        <f>IF(C96="","",LEFT(C96,FIND("　",C96)-1))</f>
        <v>田村</v>
      </c>
      <c r="K92" s="272"/>
      <c r="L92" s="272"/>
      <c r="M92" s="271" t="str">
        <f>IF(C98="","",LEFT(C98,FIND("　",C98)-1))</f>
        <v>山崎</v>
      </c>
      <c r="N92" s="272"/>
      <c r="O92" s="272"/>
      <c r="P92" s="271" t="str">
        <f>IF(C100="","",LEFT(C100,FIND("　",C100)-1))</f>
        <v/>
      </c>
      <c r="Q92" s="272"/>
      <c r="R92" s="273"/>
      <c r="S92" s="265"/>
      <c r="T92" s="266"/>
      <c r="U92" s="266"/>
      <c r="V92" s="268"/>
      <c r="W92" s="168"/>
      <c r="X92" s="171" t="s">
        <v>40</v>
      </c>
      <c r="Y92" s="171" t="s">
        <v>40</v>
      </c>
      <c r="Z92" s="171" t="s">
        <v>40</v>
      </c>
      <c r="AA92" s="168"/>
      <c r="AB92" s="172" t="s">
        <v>42</v>
      </c>
      <c r="AC92" s="270"/>
      <c r="AD92" s="193"/>
    </row>
    <row r="93" spans="1:30" s="22" customFormat="1" ht="18.75" customHeight="1" x14ac:dyDescent="0.15">
      <c r="A93" s="191"/>
      <c r="B93" s="220">
        <v>1</v>
      </c>
      <c r="C93" s="173" t="s">
        <v>130</v>
      </c>
      <c r="D93" s="174" t="s">
        <v>14</v>
      </c>
      <c r="E93" s="182" t="s">
        <v>70</v>
      </c>
      <c r="F93" s="176" t="s">
        <v>13</v>
      </c>
      <c r="G93" s="230"/>
      <c r="H93" s="231"/>
      <c r="I93" s="231"/>
      <c r="J93" s="244">
        <v>6</v>
      </c>
      <c r="K93" s="224"/>
      <c r="L93" s="246">
        <v>0</v>
      </c>
      <c r="M93" s="244">
        <v>6</v>
      </c>
      <c r="N93" s="224"/>
      <c r="O93" s="246">
        <v>1</v>
      </c>
      <c r="P93" s="244"/>
      <c r="Q93" s="224"/>
      <c r="R93" s="248"/>
      <c r="S93" s="222">
        <f>IF(C93="","",SUM(X93:Z93))</f>
        <v>2</v>
      </c>
      <c r="T93" s="224"/>
      <c r="U93" s="226">
        <f>IF(C93="","",SUM(X94:Z94))</f>
        <v>0</v>
      </c>
      <c r="V93" s="236">
        <v>1</v>
      </c>
      <c r="W93" s="168"/>
      <c r="X93" s="169">
        <f>IF(J93="","",IF(J93&gt;L93,1,0))</f>
        <v>1</v>
      </c>
      <c r="Y93" s="169">
        <f>IF(M93="","",IF(M93&gt;O93,1,0))</f>
        <v>1</v>
      </c>
      <c r="Z93" s="169" t="str">
        <f>IF(P93="","",IF(P93&gt;R93,1,0))</f>
        <v/>
      </c>
      <c r="AA93" s="168"/>
      <c r="AB93" s="170">
        <f>J93+M93+P93</f>
        <v>12</v>
      </c>
      <c r="AC93" s="238">
        <f>AB93-AB94</f>
        <v>11</v>
      </c>
      <c r="AD93" s="193"/>
    </row>
    <row r="94" spans="1:30" s="22" customFormat="1" ht="18.75" customHeight="1" x14ac:dyDescent="0.15">
      <c r="A94" s="191"/>
      <c r="B94" s="221"/>
      <c r="C94" s="177" t="s">
        <v>131</v>
      </c>
      <c r="D94" s="178" t="s">
        <v>14</v>
      </c>
      <c r="E94" s="179" t="s">
        <v>70</v>
      </c>
      <c r="F94" s="180" t="s">
        <v>13</v>
      </c>
      <c r="G94" s="233"/>
      <c r="H94" s="234"/>
      <c r="I94" s="234"/>
      <c r="J94" s="245"/>
      <c r="K94" s="225"/>
      <c r="L94" s="247"/>
      <c r="M94" s="245"/>
      <c r="N94" s="225"/>
      <c r="O94" s="247"/>
      <c r="P94" s="245"/>
      <c r="Q94" s="225"/>
      <c r="R94" s="249"/>
      <c r="S94" s="223"/>
      <c r="T94" s="225"/>
      <c r="U94" s="227"/>
      <c r="V94" s="237"/>
      <c r="W94" s="168"/>
      <c r="X94" s="171">
        <f>IF(J93="","",IF(J93&lt;L93,1,0))</f>
        <v>0</v>
      </c>
      <c r="Y94" s="171">
        <f>IF(M93="","",IF(M93&lt;O93,1,0))</f>
        <v>0</v>
      </c>
      <c r="Z94" s="171" t="str">
        <f>IF(P93="","",IF(P93&lt;R93,1,0))</f>
        <v/>
      </c>
      <c r="AA94" s="168"/>
      <c r="AB94" s="172">
        <f>L93+O93+R93</f>
        <v>1</v>
      </c>
      <c r="AC94" s="239"/>
      <c r="AD94" s="193"/>
    </row>
    <row r="95" spans="1:30" s="22" customFormat="1" ht="18.75" customHeight="1" x14ac:dyDescent="0.15">
      <c r="A95" s="191"/>
      <c r="B95" s="220">
        <v>2</v>
      </c>
      <c r="C95" s="181" t="s">
        <v>132</v>
      </c>
      <c r="D95" s="174" t="s">
        <v>14</v>
      </c>
      <c r="E95" s="182" t="s">
        <v>67</v>
      </c>
      <c r="F95" s="176" t="s">
        <v>13</v>
      </c>
      <c r="G95" s="222">
        <f>IF(L93="","",L93)</f>
        <v>0</v>
      </c>
      <c r="H95" s="224"/>
      <c r="I95" s="226">
        <f>IF(J93="","",J93)</f>
        <v>6</v>
      </c>
      <c r="J95" s="230"/>
      <c r="K95" s="231"/>
      <c r="L95" s="231"/>
      <c r="M95" s="244">
        <v>6</v>
      </c>
      <c r="N95" s="224"/>
      <c r="O95" s="246">
        <v>3</v>
      </c>
      <c r="P95" s="244"/>
      <c r="Q95" s="224"/>
      <c r="R95" s="248"/>
      <c r="S95" s="222">
        <f t="shared" ref="S95" si="46">IF(C95="","",SUM(X95:Z95))</f>
        <v>1</v>
      </c>
      <c r="T95" s="224"/>
      <c r="U95" s="226">
        <f t="shared" ref="U95" si="47">IF(C95="","",SUM(X96:Z96))</f>
        <v>1</v>
      </c>
      <c r="V95" s="236">
        <v>2</v>
      </c>
      <c r="W95" s="168"/>
      <c r="X95" s="169">
        <f>IF(J93="","",IF(L93&gt;J93,1,0))</f>
        <v>0</v>
      </c>
      <c r="Y95" s="169">
        <f>IF(M95="","",IF(M95&gt;O95,1,0))</f>
        <v>1</v>
      </c>
      <c r="Z95" s="169" t="str">
        <f>IF(P95="","",IF(P95&gt;R95,1,0))</f>
        <v/>
      </c>
      <c r="AA95" s="168"/>
      <c r="AB95" s="170">
        <f>L93+M95+P95</f>
        <v>6</v>
      </c>
      <c r="AC95" s="238">
        <f>AB95-AB96</f>
        <v>-3</v>
      </c>
      <c r="AD95" s="193"/>
    </row>
    <row r="96" spans="1:30" s="22" customFormat="1" ht="18.75" customHeight="1" x14ac:dyDescent="0.15">
      <c r="A96" s="191"/>
      <c r="B96" s="221"/>
      <c r="C96" s="183" t="s">
        <v>133</v>
      </c>
      <c r="D96" s="178" t="s">
        <v>14</v>
      </c>
      <c r="E96" s="179" t="s">
        <v>67</v>
      </c>
      <c r="F96" s="180" t="s">
        <v>13</v>
      </c>
      <c r="G96" s="223"/>
      <c r="H96" s="225"/>
      <c r="I96" s="227"/>
      <c r="J96" s="233"/>
      <c r="K96" s="234"/>
      <c r="L96" s="234"/>
      <c r="M96" s="245"/>
      <c r="N96" s="225"/>
      <c r="O96" s="247"/>
      <c r="P96" s="245"/>
      <c r="Q96" s="225"/>
      <c r="R96" s="249"/>
      <c r="S96" s="223"/>
      <c r="T96" s="225"/>
      <c r="U96" s="227"/>
      <c r="V96" s="237"/>
      <c r="W96" s="168"/>
      <c r="X96" s="171">
        <f>IF(J93="","",IF(J93&gt;L93,1,0))</f>
        <v>1</v>
      </c>
      <c r="Y96" s="171">
        <f>IF(M95="","",IF(O95&gt;M95,1,0))</f>
        <v>0</v>
      </c>
      <c r="Z96" s="171" t="str">
        <f>IF(P95="","",IF(R95&gt;P95,1,0))</f>
        <v/>
      </c>
      <c r="AA96" s="168"/>
      <c r="AB96" s="172">
        <f>J93+O95+R95</f>
        <v>9</v>
      </c>
      <c r="AC96" s="239"/>
      <c r="AD96" s="193"/>
    </row>
    <row r="97" spans="1:30" s="22" customFormat="1" ht="18.75" customHeight="1" x14ac:dyDescent="0.15">
      <c r="A97" s="191"/>
      <c r="B97" s="220">
        <v>3</v>
      </c>
      <c r="C97" s="184" t="s">
        <v>134</v>
      </c>
      <c r="D97" s="185" t="s">
        <v>14</v>
      </c>
      <c r="E97" s="186" t="s">
        <v>67</v>
      </c>
      <c r="F97" s="187" t="s">
        <v>13</v>
      </c>
      <c r="G97" s="222">
        <f>IF(O93="","",O93)</f>
        <v>1</v>
      </c>
      <c r="H97" s="224"/>
      <c r="I97" s="228">
        <f>IF(M93="","",M93)</f>
        <v>6</v>
      </c>
      <c r="J97" s="250">
        <f>IF(O95="","",O95)</f>
        <v>3</v>
      </c>
      <c r="K97" s="224"/>
      <c r="L97" s="252">
        <f>IF(M95="","",M95)</f>
        <v>6</v>
      </c>
      <c r="M97" s="230"/>
      <c r="N97" s="231"/>
      <c r="O97" s="232"/>
      <c r="P97" s="244"/>
      <c r="Q97" s="224"/>
      <c r="R97" s="248"/>
      <c r="S97" s="222">
        <f t="shared" ref="S97" si="48">IF(C97="","",SUM(X97:Z97))</f>
        <v>0</v>
      </c>
      <c r="T97" s="224"/>
      <c r="U97" s="226">
        <f t="shared" ref="U97" si="49">IF(C97="","",SUM(X98:Z98))</f>
        <v>2</v>
      </c>
      <c r="V97" s="236">
        <v>3</v>
      </c>
      <c r="W97" s="168"/>
      <c r="X97" s="169">
        <f>IF(M93="","",IF(O93&gt;M93,1,0))</f>
        <v>0</v>
      </c>
      <c r="Y97" s="169">
        <f>IF(M95="","",IF(O95&gt;M95,1,0))</f>
        <v>0</v>
      </c>
      <c r="Z97" s="169" t="str">
        <f>IF(P97="","",IF(P97&gt;R97,1,0))</f>
        <v/>
      </c>
      <c r="AA97" s="168"/>
      <c r="AB97" s="170">
        <f>O93+O95+P97</f>
        <v>4</v>
      </c>
      <c r="AC97" s="238">
        <f>AB97-AB98</f>
        <v>-8</v>
      </c>
      <c r="AD97" s="193"/>
    </row>
    <row r="98" spans="1:30" s="22" customFormat="1" ht="18.75" customHeight="1" x14ac:dyDescent="0.15">
      <c r="A98" s="191"/>
      <c r="B98" s="221"/>
      <c r="C98" s="184" t="s">
        <v>135</v>
      </c>
      <c r="D98" s="185" t="s">
        <v>14</v>
      </c>
      <c r="E98" s="179" t="s">
        <v>67</v>
      </c>
      <c r="F98" s="187" t="s">
        <v>13</v>
      </c>
      <c r="G98" s="223"/>
      <c r="H98" s="225"/>
      <c r="I98" s="229"/>
      <c r="J98" s="251"/>
      <c r="K98" s="225"/>
      <c r="L98" s="253"/>
      <c r="M98" s="233"/>
      <c r="N98" s="234"/>
      <c r="O98" s="235"/>
      <c r="P98" s="245"/>
      <c r="Q98" s="225"/>
      <c r="R98" s="249"/>
      <c r="S98" s="223"/>
      <c r="T98" s="225"/>
      <c r="U98" s="227"/>
      <c r="V98" s="237"/>
      <c r="W98" s="168"/>
      <c r="X98" s="171">
        <f>IF(M93="","",IF(M93&gt;O93,1,0))</f>
        <v>1</v>
      </c>
      <c r="Y98" s="171">
        <f>IF(M95="","",IF(M95&gt;O95,1,0))</f>
        <v>1</v>
      </c>
      <c r="Z98" s="171" t="str">
        <f>IF(P97="","",IF(R97&gt;P97,1,0))</f>
        <v/>
      </c>
      <c r="AA98" s="168"/>
      <c r="AB98" s="172">
        <f>M93+M95+R97</f>
        <v>12</v>
      </c>
      <c r="AC98" s="239"/>
      <c r="AD98" s="193"/>
    </row>
    <row r="99" spans="1:30" s="22" customFormat="1" ht="18.75" customHeight="1" x14ac:dyDescent="0.15">
      <c r="A99" s="191"/>
      <c r="B99" s="220">
        <v>4</v>
      </c>
      <c r="C99" s="188"/>
      <c r="D99" s="174" t="s">
        <v>14</v>
      </c>
      <c r="E99" s="194"/>
      <c r="F99" s="176" t="s">
        <v>13</v>
      </c>
      <c r="G99" s="222" t="str">
        <f>IF(R93="","",R93)</f>
        <v/>
      </c>
      <c r="H99" s="224"/>
      <c r="I99" s="226" t="str">
        <f>IF(P93="","",P93)</f>
        <v/>
      </c>
      <c r="J99" s="222" t="str">
        <f>IF(R95="","",R95)</f>
        <v/>
      </c>
      <c r="K99" s="224"/>
      <c r="L99" s="226" t="str">
        <f>IF(P95="","",P95)</f>
        <v/>
      </c>
      <c r="M99" s="222" t="str">
        <f>IF(R97="","",R97)</f>
        <v/>
      </c>
      <c r="N99" s="224"/>
      <c r="O99" s="228" t="str">
        <f>IF(P97="","",P97)</f>
        <v/>
      </c>
      <c r="P99" s="230"/>
      <c r="Q99" s="231"/>
      <c r="R99" s="232"/>
      <c r="S99" s="222" t="str">
        <f t="shared" ref="S99" si="50">IF(C99="","",SUM(X99:Z99))</f>
        <v/>
      </c>
      <c r="T99" s="224"/>
      <c r="U99" s="226" t="str">
        <f t="shared" ref="U99" si="51">IF(C99="","",SUM(X100:Z100))</f>
        <v/>
      </c>
      <c r="V99" s="236"/>
      <c r="W99" s="168"/>
      <c r="X99" s="169" t="str">
        <f>IF(P93="","",IF(R93&gt;P93,1,0))</f>
        <v/>
      </c>
      <c r="Y99" s="169" t="str">
        <f>IF(P95="","",IF(R95&gt;P95,1,0))</f>
        <v/>
      </c>
      <c r="Z99" s="169" t="str">
        <f>IF(P97="","",IF(R97&gt;P97,1,0))</f>
        <v/>
      </c>
      <c r="AA99" s="168"/>
      <c r="AB99" s="170">
        <f>R93+R95+R97</f>
        <v>0</v>
      </c>
      <c r="AC99" s="238">
        <f>AB99-AB100</f>
        <v>0</v>
      </c>
      <c r="AD99" s="193"/>
    </row>
    <row r="100" spans="1:30" s="22" customFormat="1" ht="18.75" customHeight="1" x14ac:dyDescent="0.15">
      <c r="A100" s="191"/>
      <c r="B100" s="221"/>
      <c r="C100" s="189"/>
      <c r="D100" s="178" t="s">
        <v>14</v>
      </c>
      <c r="E100" s="190"/>
      <c r="F100" s="180" t="s">
        <v>13</v>
      </c>
      <c r="G100" s="223"/>
      <c r="H100" s="225"/>
      <c r="I100" s="227"/>
      <c r="J100" s="223"/>
      <c r="K100" s="225"/>
      <c r="L100" s="227"/>
      <c r="M100" s="223"/>
      <c r="N100" s="225"/>
      <c r="O100" s="229"/>
      <c r="P100" s="233"/>
      <c r="Q100" s="234"/>
      <c r="R100" s="235"/>
      <c r="S100" s="223"/>
      <c r="T100" s="225"/>
      <c r="U100" s="227"/>
      <c r="V100" s="237"/>
      <c r="W100" s="168"/>
      <c r="X100" s="171" t="str">
        <f>IF(P93="","",IF(P93&gt;R93,1,0))</f>
        <v/>
      </c>
      <c r="Y100" s="171" t="str">
        <f>IF(P95="","",IF(P95&gt;R95,1,0))</f>
        <v/>
      </c>
      <c r="Z100" s="171" t="str">
        <f>IF(P97="","",IF(P97&gt;R97,1,0))</f>
        <v/>
      </c>
      <c r="AA100" s="168"/>
      <c r="AB100" s="172">
        <f>P93+P95+P97</f>
        <v>0</v>
      </c>
      <c r="AC100" s="239"/>
      <c r="AD100" s="193"/>
    </row>
    <row r="101" spans="1:30" s="22" customFormat="1" ht="31.5" customHeight="1" x14ac:dyDescent="0.2">
      <c r="A101" s="191"/>
      <c r="B101" s="166"/>
      <c r="C101" s="192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8"/>
      <c r="AA101" s="168"/>
      <c r="AB101" s="168"/>
      <c r="AC101" s="168"/>
      <c r="AD101" s="193"/>
    </row>
    <row r="102" spans="1:30" s="22" customFormat="1" ht="18.75" customHeight="1" x14ac:dyDescent="0.15">
      <c r="A102" s="191">
        <v>10</v>
      </c>
      <c r="B102" s="254" t="s">
        <v>56</v>
      </c>
      <c r="C102" s="255"/>
      <c r="D102" s="255"/>
      <c r="E102" s="255"/>
      <c r="F102" s="256"/>
      <c r="G102" s="260" t="str">
        <f>IF(C104="","",LEFT(C104,FIND("　",C104,1)-1))</f>
        <v>石田</v>
      </c>
      <c r="H102" s="261"/>
      <c r="I102" s="262"/>
      <c r="J102" s="260" t="str">
        <f>IF(C106="","",LEFT(C106,FIND("　",C106)-1))</f>
        <v>吉田</v>
      </c>
      <c r="K102" s="261"/>
      <c r="L102" s="261"/>
      <c r="M102" s="260" t="str">
        <f>IF(C108="","",LEFT(C108,FIND("　",C108)-1))</f>
        <v>野村</v>
      </c>
      <c r="N102" s="261"/>
      <c r="O102" s="261"/>
      <c r="P102" s="260" t="str">
        <f>IF(C110="","",LEFT(C110,FIND("　",C110)-1))</f>
        <v/>
      </c>
      <c r="Q102" s="261"/>
      <c r="R102" s="262"/>
      <c r="S102" s="263" t="s">
        <v>38</v>
      </c>
      <c r="T102" s="264"/>
      <c r="U102" s="264"/>
      <c r="V102" s="267" t="s">
        <v>16</v>
      </c>
      <c r="W102" s="168"/>
      <c r="X102" s="169" t="s">
        <v>39</v>
      </c>
      <c r="Y102" s="169" t="s">
        <v>39</v>
      </c>
      <c r="Z102" s="169" t="s">
        <v>39</v>
      </c>
      <c r="AA102" s="168"/>
      <c r="AB102" s="170" t="s">
        <v>41</v>
      </c>
      <c r="AC102" s="269" t="s">
        <v>43</v>
      </c>
      <c r="AD102" s="193"/>
    </row>
    <row r="103" spans="1:30" s="22" customFormat="1" ht="18.75" customHeight="1" x14ac:dyDescent="0.15">
      <c r="A103" s="191"/>
      <c r="B103" s="257"/>
      <c r="C103" s="258"/>
      <c r="D103" s="258"/>
      <c r="E103" s="258"/>
      <c r="F103" s="259"/>
      <c r="G103" s="271" t="str">
        <f>IF(C105="","",LEFT(C105,FIND("　",C105,1)-1))</f>
        <v>徳沢</v>
      </c>
      <c r="H103" s="272"/>
      <c r="I103" s="273"/>
      <c r="J103" s="271" t="str">
        <f>IF(C107="","",LEFT(C107,FIND("　",C107)-1))</f>
        <v>朱山</v>
      </c>
      <c r="K103" s="272"/>
      <c r="L103" s="272"/>
      <c r="M103" s="271" t="str">
        <f>IF(C109="","",LEFT(C109,FIND("　",C109)-1))</f>
        <v>中島</v>
      </c>
      <c r="N103" s="272"/>
      <c r="O103" s="272"/>
      <c r="P103" s="271" t="str">
        <f>IF(C111="","",LEFT(C111,FIND("　",C111)-1))</f>
        <v/>
      </c>
      <c r="Q103" s="272"/>
      <c r="R103" s="273"/>
      <c r="S103" s="265"/>
      <c r="T103" s="266"/>
      <c r="U103" s="266"/>
      <c r="V103" s="268"/>
      <c r="W103" s="168"/>
      <c r="X103" s="171" t="s">
        <v>40</v>
      </c>
      <c r="Y103" s="171" t="s">
        <v>40</v>
      </c>
      <c r="Z103" s="171" t="s">
        <v>40</v>
      </c>
      <c r="AA103" s="168"/>
      <c r="AB103" s="172" t="s">
        <v>42</v>
      </c>
      <c r="AC103" s="270"/>
      <c r="AD103" s="193"/>
    </row>
    <row r="104" spans="1:30" s="22" customFormat="1" ht="18.75" customHeight="1" x14ac:dyDescent="0.15">
      <c r="A104" s="191"/>
      <c r="B104" s="220">
        <v>1</v>
      </c>
      <c r="C104" s="173" t="s">
        <v>136</v>
      </c>
      <c r="D104" s="174" t="s">
        <v>14</v>
      </c>
      <c r="E104" s="182" t="s">
        <v>67</v>
      </c>
      <c r="F104" s="176" t="s">
        <v>13</v>
      </c>
      <c r="G104" s="230"/>
      <c r="H104" s="231"/>
      <c r="I104" s="231"/>
      <c r="J104" s="244">
        <v>6</v>
      </c>
      <c r="K104" s="224"/>
      <c r="L104" s="246">
        <v>0</v>
      </c>
      <c r="M104" s="244">
        <v>6</v>
      </c>
      <c r="N104" s="224"/>
      <c r="O104" s="246">
        <v>1</v>
      </c>
      <c r="P104" s="244"/>
      <c r="Q104" s="224"/>
      <c r="R104" s="248"/>
      <c r="S104" s="222">
        <f>IF(C104="","",SUM(X104:Z104))</f>
        <v>2</v>
      </c>
      <c r="T104" s="224"/>
      <c r="U104" s="226">
        <f>IF(C104="","",SUM(X105:Z105))</f>
        <v>0</v>
      </c>
      <c r="V104" s="236">
        <v>1</v>
      </c>
      <c r="W104" s="168"/>
      <c r="X104" s="169">
        <f>IF(J104="","",IF(J104&gt;L104,1,0))</f>
        <v>1</v>
      </c>
      <c r="Y104" s="169">
        <f>IF(M104="","",IF(M104&gt;O104,1,0))</f>
        <v>1</v>
      </c>
      <c r="Z104" s="169" t="str">
        <f>IF(P104="","",IF(P104&gt;R104,1,0))</f>
        <v/>
      </c>
      <c r="AA104" s="168"/>
      <c r="AB104" s="170">
        <f>J104+M104+P104</f>
        <v>12</v>
      </c>
      <c r="AC104" s="238">
        <f>AB104-AB105</f>
        <v>11</v>
      </c>
      <c r="AD104" s="193"/>
    </row>
    <row r="105" spans="1:30" s="22" customFormat="1" ht="18.75" customHeight="1" x14ac:dyDescent="0.15">
      <c r="A105" s="191"/>
      <c r="B105" s="221"/>
      <c r="C105" s="177" t="s">
        <v>137</v>
      </c>
      <c r="D105" s="178" t="s">
        <v>14</v>
      </c>
      <c r="E105" s="179" t="s">
        <v>67</v>
      </c>
      <c r="F105" s="180" t="s">
        <v>13</v>
      </c>
      <c r="G105" s="233"/>
      <c r="H105" s="234"/>
      <c r="I105" s="234"/>
      <c r="J105" s="245"/>
      <c r="K105" s="225"/>
      <c r="L105" s="247"/>
      <c r="M105" s="245"/>
      <c r="N105" s="225"/>
      <c r="O105" s="247"/>
      <c r="P105" s="245"/>
      <c r="Q105" s="225"/>
      <c r="R105" s="249"/>
      <c r="S105" s="223"/>
      <c r="T105" s="225"/>
      <c r="U105" s="227"/>
      <c r="V105" s="237"/>
      <c r="W105" s="168"/>
      <c r="X105" s="171">
        <f>IF(J104="","",IF(J104&lt;L104,1,0))</f>
        <v>0</v>
      </c>
      <c r="Y105" s="171">
        <f>IF(M104="","",IF(M104&lt;O104,1,0))</f>
        <v>0</v>
      </c>
      <c r="Z105" s="171" t="str">
        <f>IF(P104="","",IF(P104&lt;R104,1,0))</f>
        <v/>
      </c>
      <c r="AA105" s="168"/>
      <c r="AB105" s="172">
        <f>L104+O104+R104</f>
        <v>1</v>
      </c>
      <c r="AC105" s="239"/>
      <c r="AD105" s="193"/>
    </row>
    <row r="106" spans="1:30" s="22" customFormat="1" ht="18.75" customHeight="1" x14ac:dyDescent="0.15">
      <c r="A106" s="191"/>
      <c r="B106" s="220">
        <v>2</v>
      </c>
      <c r="C106" s="181" t="s">
        <v>138</v>
      </c>
      <c r="D106" s="174" t="s">
        <v>14</v>
      </c>
      <c r="E106" s="182" t="s">
        <v>66</v>
      </c>
      <c r="F106" s="176" t="s">
        <v>13</v>
      </c>
      <c r="G106" s="222">
        <f>IF(L104="","",L104)</f>
        <v>0</v>
      </c>
      <c r="H106" s="224"/>
      <c r="I106" s="226">
        <f>IF(J104="","",J104)</f>
        <v>6</v>
      </c>
      <c r="J106" s="230"/>
      <c r="K106" s="231"/>
      <c r="L106" s="231"/>
      <c r="M106" s="244">
        <v>6</v>
      </c>
      <c r="N106" s="224"/>
      <c r="O106" s="246">
        <v>5</v>
      </c>
      <c r="P106" s="244"/>
      <c r="Q106" s="224"/>
      <c r="R106" s="248"/>
      <c r="S106" s="222">
        <f t="shared" ref="S106" si="52">IF(C106="","",SUM(X106:Z106))</f>
        <v>1</v>
      </c>
      <c r="T106" s="224"/>
      <c r="U106" s="226">
        <f t="shared" ref="U106" si="53">IF(C106="","",SUM(X107:Z107))</f>
        <v>1</v>
      </c>
      <c r="V106" s="236">
        <v>2</v>
      </c>
      <c r="W106" s="168"/>
      <c r="X106" s="169">
        <f>IF(J104="","",IF(L104&gt;J104,1,0))</f>
        <v>0</v>
      </c>
      <c r="Y106" s="169">
        <f>IF(M106="","",IF(M106&gt;O106,1,0))</f>
        <v>1</v>
      </c>
      <c r="Z106" s="169" t="str">
        <f>IF(P106="","",IF(P106&gt;R106,1,0))</f>
        <v/>
      </c>
      <c r="AA106" s="168"/>
      <c r="AB106" s="170">
        <f>L104+M106+P106</f>
        <v>6</v>
      </c>
      <c r="AC106" s="238">
        <f>AB106-AB107</f>
        <v>-5</v>
      </c>
      <c r="AD106" s="193"/>
    </row>
    <row r="107" spans="1:30" s="22" customFormat="1" ht="18.75" customHeight="1" x14ac:dyDescent="0.15">
      <c r="A107" s="191"/>
      <c r="B107" s="221"/>
      <c r="C107" s="183" t="s">
        <v>139</v>
      </c>
      <c r="D107" s="178" t="s">
        <v>14</v>
      </c>
      <c r="E107" s="179" t="s">
        <v>66</v>
      </c>
      <c r="F107" s="180" t="s">
        <v>13</v>
      </c>
      <c r="G107" s="223"/>
      <c r="H107" s="225"/>
      <c r="I107" s="227"/>
      <c r="J107" s="233"/>
      <c r="K107" s="234"/>
      <c r="L107" s="234"/>
      <c r="M107" s="245"/>
      <c r="N107" s="225"/>
      <c r="O107" s="247"/>
      <c r="P107" s="245"/>
      <c r="Q107" s="225"/>
      <c r="R107" s="249"/>
      <c r="S107" s="223"/>
      <c r="T107" s="225"/>
      <c r="U107" s="227"/>
      <c r="V107" s="237"/>
      <c r="W107" s="168"/>
      <c r="X107" s="171">
        <f>IF(J104="","",IF(J104&gt;L104,1,0))</f>
        <v>1</v>
      </c>
      <c r="Y107" s="171">
        <f>IF(M106="","",IF(O106&gt;M106,1,0))</f>
        <v>0</v>
      </c>
      <c r="Z107" s="171" t="str">
        <f>IF(P106="","",IF(R106&gt;P106,1,0))</f>
        <v/>
      </c>
      <c r="AA107" s="168"/>
      <c r="AB107" s="172">
        <f>J104+O106+R106</f>
        <v>11</v>
      </c>
      <c r="AC107" s="239"/>
      <c r="AD107" s="193"/>
    </row>
    <row r="108" spans="1:30" s="22" customFormat="1" ht="18.75" customHeight="1" x14ac:dyDescent="0.15">
      <c r="A108" s="191"/>
      <c r="B108" s="220">
        <v>3</v>
      </c>
      <c r="C108" s="184" t="s">
        <v>140</v>
      </c>
      <c r="D108" s="185" t="s">
        <v>14</v>
      </c>
      <c r="E108" s="186" t="s">
        <v>67</v>
      </c>
      <c r="F108" s="187" t="s">
        <v>13</v>
      </c>
      <c r="G108" s="222">
        <f>IF(O104="","",O104)</f>
        <v>1</v>
      </c>
      <c r="H108" s="224"/>
      <c r="I108" s="228">
        <f>IF(M104="","",M104)</f>
        <v>6</v>
      </c>
      <c r="J108" s="250">
        <f>IF(O106="","",O106)</f>
        <v>5</v>
      </c>
      <c r="K108" s="224"/>
      <c r="L108" s="252">
        <f>IF(M106="","",M106)</f>
        <v>6</v>
      </c>
      <c r="M108" s="230"/>
      <c r="N108" s="231"/>
      <c r="O108" s="232"/>
      <c r="P108" s="244"/>
      <c r="Q108" s="224"/>
      <c r="R108" s="248"/>
      <c r="S108" s="222">
        <f t="shared" ref="S108" si="54">IF(C108="","",SUM(X108:Z108))</f>
        <v>0</v>
      </c>
      <c r="T108" s="224"/>
      <c r="U108" s="226">
        <f t="shared" ref="U108" si="55">IF(C108="","",SUM(X109:Z109))</f>
        <v>2</v>
      </c>
      <c r="V108" s="236">
        <v>3</v>
      </c>
      <c r="W108" s="168"/>
      <c r="X108" s="169">
        <f>IF(M104="","",IF(O104&gt;M104,1,0))</f>
        <v>0</v>
      </c>
      <c r="Y108" s="169">
        <f>IF(M106="","",IF(O106&gt;M106,1,0))</f>
        <v>0</v>
      </c>
      <c r="Z108" s="169" t="str">
        <f>IF(P108="","",IF(P108&gt;R108,1,0))</f>
        <v/>
      </c>
      <c r="AA108" s="168"/>
      <c r="AB108" s="170">
        <f>O104+O106+P108</f>
        <v>6</v>
      </c>
      <c r="AC108" s="238">
        <f>AB108-AB109</f>
        <v>-6</v>
      </c>
      <c r="AD108" s="193"/>
    </row>
    <row r="109" spans="1:30" s="22" customFormat="1" ht="18.75" customHeight="1" x14ac:dyDescent="0.15">
      <c r="A109" s="191"/>
      <c r="B109" s="221"/>
      <c r="C109" s="184" t="s">
        <v>141</v>
      </c>
      <c r="D109" s="185" t="s">
        <v>14</v>
      </c>
      <c r="E109" s="179" t="s">
        <v>67</v>
      </c>
      <c r="F109" s="187" t="s">
        <v>13</v>
      </c>
      <c r="G109" s="223"/>
      <c r="H109" s="225"/>
      <c r="I109" s="229"/>
      <c r="J109" s="251"/>
      <c r="K109" s="225"/>
      <c r="L109" s="253"/>
      <c r="M109" s="233"/>
      <c r="N109" s="234"/>
      <c r="O109" s="235"/>
      <c r="P109" s="245"/>
      <c r="Q109" s="225"/>
      <c r="R109" s="249"/>
      <c r="S109" s="223"/>
      <c r="T109" s="225"/>
      <c r="U109" s="227"/>
      <c r="V109" s="237"/>
      <c r="W109" s="168"/>
      <c r="X109" s="171">
        <f>IF(M104="","",IF(M104&gt;O104,1,0))</f>
        <v>1</v>
      </c>
      <c r="Y109" s="171">
        <f>IF(M106="","",IF(M106&gt;O106,1,0))</f>
        <v>1</v>
      </c>
      <c r="Z109" s="171" t="str">
        <f>IF(P108="","",IF(R108&gt;P108,1,0))</f>
        <v/>
      </c>
      <c r="AA109" s="168"/>
      <c r="AB109" s="172">
        <f>M104+M106+R108</f>
        <v>12</v>
      </c>
      <c r="AC109" s="239"/>
      <c r="AD109" s="193"/>
    </row>
    <row r="110" spans="1:30" s="22" customFormat="1" ht="18.75" customHeight="1" x14ac:dyDescent="0.15">
      <c r="A110" s="191"/>
      <c r="B110" s="220">
        <v>4</v>
      </c>
      <c r="C110" s="188"/>
      <c r="D110" s="174" t="s">
        <v>14</v>
      </c>
      <c r="E110" s="194"/>
      <c r="F110" s="176" t="s">
        <v>13</v>
      </c>
      <c r="G110" s="283" t="str">
        <f>IF(R104="","",R104)</f>
        <v/>
      </c>
      <c r="H110" s="285"/>
      <c r="I110" s="287" t="str">
        <f>IF(P104="","",P104)</f>
        <v/>
      </c>
      <c r="J110" s="283" t="str">
        <f>IF(R106="","",R106)</f>
        <v/>
      </c>
      <c r="K110" s="285"/>
      <c r="L110" s="287" t="str">
        <f>IF(P106="","",P106)</f>
        <v/>
      </c>
      <c r="M110" s="283" t="str">
        <f>IF(R108="","",R108)</f>
        <v/>
      </c>
      <c r="N110" s="285"/>
      <c r="O110" s="289" t="str">
        <f>IF(P108="","",P108)</f>
        <v/>
      </c>
      <c r="P110" s="291"/>
      <c r="Q110" s="292"/>
      <c r="R110" s="293"/>
      <c r="S110" s="283" t="str">
        <f t="shared" ref="S110" si="56">IF(C110="","",SUM(X110:Z110))</f>
        <v/>
      </c>
      <c r="T110" s="285"/>
      <c r="U110" s="287" t="str">
        <f t="shared" ref="U110" si="57">IF(C110="","",SUM(X111:Z111))</f>
        <v/>
      </c>
      <c r="V110" s="297"/>
      <c r="W110" s="168"/>
      <c r="X110" s="169" t="str">
        <f>IF(P104="","",IF(R104&gt;P104,1,0))</f>
        <v/>
      </c>
      <c r="Y110" s="169" t="str">
        <f>IF(P106="","",IF(R106&gt;P106,1,0))</f>
        <v/>
      </c>
      <c r="Z110" s="169" t="str">
        <f>IF(P108="","",IF(R108&gt;P108,1,0))</f>
        <v/>
      </c>
      <c r="AA110" s="168"/>
      <c r="AB110" s="170">
        <f>R104+R106+R108</f>
        <v>0</v>
      </c>
      <c r="AC110" s="238">
        <f>AB110-AB111</f>
        <v>0</v>
      </c>
      <c r="AD110" s="193"/>
    </row>
    <row r="111" spans="1:30" s="22" customFormat="1" ht="18.75" customHeight="1" x14ac:dyDescent="0.15">
      <c r="A111" s="191"/>
      <c r="B111" s="221"/>
      <c r="C111" s="189"/>
      <c r="D111" s="178" t="s">
        <v>14</v>
      </c>
      <c r="E111" s="190"/>
      <c r="F111" s="180" t="s">
        <v>13</v>
      </c>
      <c r="G111" s="284"/>
      <c r="H111" s="286"/>
      <c r="I111" s="288"/>
      <c r="J111" s="284"/>
      <c r="K111" s="286"/>
      <c r="L111" s="288"/>
      <c r="M111" s="284"/>
      <c r="N111" s="286"/>
      <c r="O111" s="290"/>
      <c r="P111" s="294"/>
      <c r="Q111" s="295"/>
      <c r="R111" s="296"/>
      <c r="S111" s="284"/>
      <c r="T111" s="286"/>
      <c r="U111" s="288"/>
      <c r="V111" s="298"/>
      <c r="W111" s="168"/>
      <c r="X111" s="171" t="str">
        <f>IF(P104="","",IF(P104&gt;R104,1,0))</f>
        <v/>
      </c>
      <c r="Y111" s="171" t="str">
        <f>IF(P106="","",IF(P106&gt;R106,1,0))</f>
        <v/>
      </c>
      <c r="Z111" s="171" t="str">
        <f>IF(P108="","",IF(P108&gt;R108,1,0))</f>
        <v/>
      </c>
      <c r="AA111" s="168"/>
      <c r="AB111" s="172">
        <f>P104+P106+P108</f>
        <v>0</v>
      </c>
      <c r="AC111" s="239"/>
      <c r="AD111" s="193"/>
    </row>
    <row r="112" spans="1:30" s="22" customFormat="1" ht="31.5" customHeight="1" x14ac:dyDescent="0.2">
      <c r="A112" s="191"/>
      <c r="B112" s="166"/>
      <c r="C112" s="192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8"/>
      <c r="AA112" s="168"/>
      <c r="AB112" s="168"/>
      <c r="AC112" s="168"/>
      <c r="AD112" s="193"/>
    </row>
    <row r="113" spans="1:30" s="22" customFormat="1" ht="18.75" customHeight="1" x14ac:dyDescent="0.15">
      <c r="A113" s="191">
        <v>11</v>
      </c>
      <c r="B113" s="254" t="s">
        <v>57</v>
      </c>
      <c r="C113" s="255"/>
      <c r="D113" s="255"/>
      <c r="E113" s="255"/>
      <c r="F113" s="256"/>
      <c r="G113" s="260" t="str">
        <f>IF(C115="","",LEFT(C115,FIND("　",C115,1)-1))</f>
        <v>寺岡</v>
      </c>
      <c r="H113" s="261"/>
      <c r="I113" s="262"/>
      <c r="J113" s="260" t="str">
        <f>IF(C117="","",LEFT(C117,FIND("　",C117)-1))</f>
        <v>佐々木</v>
      </c>
      <c r="K113" s="261"/>
      <c r="L113" s="261"/>
      <c r="M113" s="260" t="str">
        <f>IF(C119="","",LEFT(C119,FIND("　",C119)-1))</f>
        <v>福井</v>
      </c>
      <c r="N113" s="261"/>
      <c r="O113" s="261"/>
      <c r="P113" s="260" t="str">
        <f>IF(C121="","",LEFT(C121,FIND("　",C121)-1))</f>
        <v/>
      </c>
      <c r="Q113" s="261"/>
      <c r="R113" s="262"/>
      <c r="S113" s="263" t="s">
        <v>38</v>
      </c>
      <c r="T113" s="264"/>
      <c r="U113" s="264"/>
      <c r="V113" s="267" t="s">
        <v>16</v>
      </c>
      <c r="W113" s="168"/>
      <c r="X113" s="169" t="s">
        <v>39</v>
      </c>
      <c r="Y113" s="169" t="s">
        <v>39</v>
      </c>
      <c r="Z113" s="169" t="s">
        <v>39</v>
      </c>
      <c r="AA113" s="168"/>
      <c r="AB113" s="170" t="s">
        <v>41</v>
      </c>
      <c r="AC113" s="269" t="s">
        <v>43</v>
      </c>
      <c r="AD113" s="193"/>
    </row>
    <row r="114" spans="1:30" s="22" customFormat="1" ht="18.75" customHeight="1" x14ac:dyDescent="0.15">
      <c r="A114" s="191"/>
      <c r="B114" s="257"/>
      <c r="C114" s="258"/>
      <c r="D114" s="258"/>
      <c r="E114" s="258"/>
      <c r="F114" s="259"/>
      <c r="G114" s="271" t="str">
        <f>IF(C116="","",LEFT(C116,FIND("　",C116,1)-1))</f>
        <v>入田谷</v>
      </c>
      <c r="H114" s="272"/>
      <c r="I114" s="273"/>
      <c r="J114" s="271" t="str">
        <f>IF(C118="","",LEFT(C118,FIND("　",C118)-1))</f>
        <v>石田</v>
      </c>
      <c r="K114" s="272"/>
      <c r="L114" s="272"/>
      <c r="M114" s="271" t="str">
        <f>IF(C120="","",LEFT(C120,FIND("　",C120)-1))</f>
        <v>重枝</v>
      </c>
      <c r="N114" s="272"/>
      <c r="O114" s="272"/>
      <c r="P114" s="271" t="str">
        <f>IF(C122="","",LEFT(C122,FIND("　",C122)-1))</f>
        <v/>
      </c>
      <c r="Q114" s="272"/>
      <c r="R114" s="273"/>
      <c r="S114" s="265"/>
      <c r="T114" s="266"/>
      <c r="U114" s="266"/>
      <c r="V114" s="268"/>
      <c r="W114" s="168"/>
      <c r="X114" s="171" t="s">
        <v>40</v>
      </c>
      <c r="Y114" s="171" t="s">
        <v>40</v>
      </c>
      <c r="Z114" s="171" t="s">
        <v>40</v>
      </c>
      <c r="AA114" s="168"/>
      <c r="AB114" s="172" t="s">
        <v>42</v>
      </c>
      <c r="AC114" s="270"/>
      <c r="AD114" s="193"/>
    </row>
    <row r="115" spans="1:30" s="22" customFormat="1" ht="18.75" customHeight="1" x14ac:dyDescent="0.15">
      <c r="A115" s="191"/>
      <c r="B115" s="220">
        <v>1</v>
      </c>
      <c r="C115" s="173" t="s">
        <v>142</v>
      </c>
      <c r="D115" s="174" t="s">
        <v>14</v>
      </c>
      <c r="E115" s="182" t="s">
        <v>66</v>
      </c>
      <c r="F115" s="176" t="s">
        <v>13</v>
      </c>
      <c r="G115" s="230"/>
      <c r="H115" s="231"/>
      <c r="I115" s="231"/>
      <c r="J115" s="244">
        <v>6</v>
      </c>
      <c r="K115" s="224"/>
      <c r="L115" s="246">
        <v>2</v>
      </c>
      <c r="M115" s="244">
        <v>6</v>
      </c>
      <c r="N115" s="224"/>
      <c r="O115" s="246">
        <v>3</v>
      </c>
      <c r="P115" s="244"/>
      <c r="Q115" s="224"/>
      <c r="R115" s="248"/>
      <c r="S115" s="222">
        <f>IF(C115="","",SUM(X115:Z115))</f>
        <v>2</v>
      </c>
      <c r="T115" s="224"/>
      <c r="U115" s="226">
        <f>IF(C115="","",SUM(X116:Z116))</f>
        <v>0</v>
      </c>
      <c r="V115" s="236">
        <v>1</v>
      </c>
      <c r="W115" s="168"/>
      <c r="X115" s="169">
        <f>IF(J115="","",IF(J115&gt;L115,1,0))</f>
        <v>1</v>
      </c>
      <c r="Y115" s="169">
        <f>IF(M115="","",IF(M115&gt;O115,1,0))</f>
        <v>1</v>
      </c>
      <c r="Z115" s="169" t="str">
        <f>IF(P115="","",IF(P115&gt;R115,1,0))</f>
        <v/>
      </c>
      <c r="AA115" s="168"/>
      <c r="AB115" s="170">
        <f>J115+M115+P115</f>
        <v>12</v>
      </c>
      <c r="AC115" s="238">
        <f>AB115-AB116</f>
        <v>7</v>
      </c>
      <c r="AD115" s="193"/>
    </row>
    <row r="116" spans="1:30" s="22" customFormat="1" ht="18.75" customHeight="1" x14ac:dyDescent="0.15">
      <c r="A116" s="191"/>
      <c r="B116" s="221"/>
      <c r="C116" s="177" t="s">
        <v>143</v>
      </c>
      <c r="D116" s="178" t="s">
        <v>14</v>
      </c>
      <c r="E116" s="179" t="s">
        <v>66</v>
      </c>
      <c r="F116" s="180" t="s">
        <v>13</v>
      </c>
      <c r="G116" s="233"/>
      <c r="H116" s="234"/>
      <c r="I116" s="234"/>
      <c r="J116" s="245"/>
      <c r="K116" s="225"/>
      <c r="L116" s="247"/>
      <c r="M116" s="245"/>
      <c r="N116" s="225"/>
      <c r="O116" s="247"/>
      <c r="P116" s="245"/>
      <c r="Q116" s="225"/>
      <c r="R116" s="249"/>
      <c r="S116" s="223"/>
      <c r="T116" s="225"/>
      <c r="U116" s="227"/>
      <c r="V116" s="237"/>
      <c r="W116" s="168"/>
      <c r="X116" s="171">
        <f>IF(J115="","",IF(J115&lt;L115,1,0))</f>
        <v>0</v>
      </c>
      <c r="Y116" s="171">
        <f>IF(M115="","",IF(M115&lt;O115,1,0))</f>
        <v>0</v>
      </c>
      <c r="Z116" s="171" t="str">
        <f>IF(P115="","",IF(P115&lt;R115,1,0))</f>
        <v/>
      </c>
      <c r="AA116" s="168"/>
      <c r="AB116" s="172">
        <f>L115+O115+R115</f>
        <v>5</v>
      </c>
      <c r="AC116" s="239"/>
      <c r="AD116" s="193"/>
    </row>
    <row r="117" spans="1:30" s="22" customFormat="1" ht="18.75" customHeight="1" x14ac:dyDescent="0.15">
      <c r="A117" s="191"/>
      <c r="B117" s="220">
        <v>2</v>
      </c>
      <c r="C117" s="197" t="s">
        <v>144</v>
      </c>
      <c r="D117" s="174" t="s">
        <v>14</v>
      </c>
      <c r="E117" s="194" t="s">
        <v>67</v>
      </c>
      <c r="F117" s="176" t="s">
        <v>13</v>
      </c>
      <c r="G117" s="222">
        <f>IF(L115="","",L115)</f>
        <v>2</v>
      </c>
      <c r="H117" s="224"/>
      <c r="I117" s="226">
        <f>IF(J115="","",J115)</f>
        <v>6</v>
      </c>
      <c r="J117" s="230"/>
      <c r="K117" s="231"/>
      <c r="L117" s="231"/>
      <c r="M117" s="244">
        <v>6</v>
      </c>
      <c r="N117" s="224"/>
      <c r="O117" s="246">
        <v>1</v>
      </c>
      <c r="P117" s="244"/>
      <c r="Q117" s="224"/>
      <c r="R117" s="248"/>
      <c r="S117" s="222">
        <f t="shared" ref="S117" si="58">IF(C117="","",SUM(X117:Z117))</f>
        <v>1</v>
      </c>
      <c r="T117" s="224"/>
      <c r="U117" s="226">
        <f t="shared" ref="U117" si="59">IF(C117="","",SUM(X118:Z118))</f>
        <v>1</v>
      </c>
      <c r="V117" s="236">
        <v>2</v>
      </c>
      <c r="W117" s="168"/>
      <c r="X117" s="169">
        <f>IF(J115="","",IF(L115&gt;J115,1,0))</f>
        <v>0</v>
      </c>
      <c r="Y117" s="169">
        <f>IF(M117="","",IF(M117&gt;O117,1,0))</f>
        <v>1</v>
      </c>
      <c r="Z117" s="169" t="str">
        <f>IF(P117="","",IF(P117&gt;R117,1,0))</f>
        <v/>
      </c>
      <c r="AA117" s="168"/>
      <c r="AB117" s="170">
        <f>L115+M117+P117</f>
        <v>8</v>
      </c>
      <c r="AC117" s="238">
        <f>AB117-AB118</f>
        <v>1</v>
      </c>
      <c r="AD117" s="193"/>
    </row>
    <row r="118" spans="1:30" s="22" customFormat="1" ht="18.75" customHeight="1" x14ac:dyDescent="0.15">
      <c r="A118" s="191"/>
      <c r="B118" s="221"/>
      <c r="C118" s="183" t="s">
        <v>145</v>
      </c>
      <c r="D118" s="178" t="s">
        <v>14</v>
      </c>
      <c r="E118" s="190" t="s">
        <v>67</v>
      </c>
      <c r="F118" s="180" t="s">
        <v>13</v>
      </c>
      <c r="G118" s="223"/>
      <c r="H118" s="225"/>
      <c r="I118" s="227"/>
      <c r="J118" s="233"/>
      <c r="K118" s="234"/>
      <c r="L118" s="234"/>
      <c r="M118" s="245"/>
      <c r="N118" s="225"/>
      <c r="O118" s="247"/>
      <c r="P118" s="245"/>
      <c r="Q118" s="225"/>
      <c r="R118" s="249"/>
      <c r="S118" s="223"/>
      <c r="T118" s="225"/>
      <c r="U118" s="227"/>
      <c r="V118" s="237"/>
      <c r="W118" s="168"/>
      <c r="X118" s="171">
        <f>IF(J115="","",IF(J115&gt;L115,1,0))</f>
        <v>1</v>
      </c>
      <c r="Y118" s="171">
        <f>IF(M117="","",IF(O117&gt;M117,1,0))</f>
        <v>0</v>
      </c>
      <c r="Z118" s="171" t="str">
        <f>IF(P117="","",IF(R117&gt;P117,1,0))</f>
        <v/>
      </c>
      <c r="AA118" s="168"/>
      <c r="AB118" s="172">
        <f>J115+O117+R117</f>
        <v>7</v>
      </c>
      <c r="AC118" s="239"/>
      <c r="AD118" s="193"/>
    </row>
    <row r="119" spans="1:30" s="22" customFormat="1" ht="18.75" customHeight="1" x14ac:dyDescent="0.15">
      <c r="A119" s="191"/>
      <c r="B119" s="220">
        <v>3</v>
      </c>
      <c r="C119" s="184" t="s">
        <v>146</v>
      </c>
      <c r="D119" s="185" t="s">
        <v>14</v>
      </c>
      <c r="E119" s="186" t="s">
        <v>68</v>
      </c>
      <c r="F119" s="187" t="s">
        <v>13</v>
      </c>
      <c r="G119" s="222">
        <f>IF(O115="","",O115)</f>
        <v>3</v>
      </c>
      <c r="H119" s="224"/>
      <c r="I119" s="228">
        <f>IF(M115="","",M115)</f>
        <v>6</v>
      </c>
      <c r="J119" s="250">
        <f>IF(O117="","",O117)</f>
        <v>1</v>
      </c>
      <c r="K119" s="224"/>
      <c r="L119" s="252">
        <f>IF(M117="","",M117)</f>
        <v>6</v>
      </c>
      <c r="M119" s="230"/>
      <c r="N119" s="231"/>
      <c r="O119" s="232"/>
      <c r="P119" s="244"/>
      <c r="Q119" s="224"/>
      <c r="R119" s="248"/>
      <c r="S119" s="222">
        <f t="shared" ref="S119" si="60">IF(C119="","",SUM(X119:Z119))</f>
        <v>0</v>
      </c>
      <c r="T119" s="224"/>
      <c r="U119" s="226">
        <f t="shared" ref="U119" si="61">IF(C119="","",SUM(X120:Z120))</f>
        <v>2</v>
      </c>
      <c r="V119" s="236">
        <v>3</v>
      </c>
      <c r="W119" s="168"/>
      <c r="X119" s="169">
        <f>IF(M115="","",IF(O115&gt;M115,1,0))</f>
        <v>0</v>
      </c>
      <c r="Y119" s="169">
        <f>IF(M117="","",IF(O117&gt;M117,1,0))</f>
        <v>0</v>
      </c>
      <c r="Z119" s="169" t="str">
        <f>IF(P119="","",IF(P119&gt;R119,1,0))</f>
        <v/>
      </c>
      <c r="AA119" s="168"/>
      <c r="AB119" s="170">
        <f>O115+O117+P119</f>
        <v>4</v>
      </c>
      <c r="AC119" s="238">
        <f>AB119-AB120</f>
        <v>-8</v>
      </c>
      <c r="AD119" s="193"/>
    </row>
    <row r="120" spans="1:30" s="22" customFormat="1" ht="18.75" customHeight="1" x14ac:dyDescent="0.15">
      <c r="A120" s="191"/>
      <c r="B120" s="221"/>
      <c r="C120" s="184" t="s">
        <v>147</v>
      </c>
      <c r="D120" s="185" t="s">
        <v>14</v>
      </c>
      <c r="E120" s="186" t="s">
        <v>68</v>
      </c>
      <c r="F120" s="187" t="s">
        <v>13</v>
      </c>
      <c r="G120" s="223"/>
      <c r="H120" s="225"/>
      <c r="I120" s="229"/>
      <c r="J120" s="251"/>
      <c r="K120" s="225"/>
      <c r="L120" s="253"/>
      <c r="M120" s="233"/>
      <c r="N120" s="234"/>
      <c r="O120" s="235"/>
      <c r="P120" s="245"/>
      <c r="Q120" s="225"/>
      <c r="R120" s="249"/>
      <c r="S120" s="223"/>
      <c r="T120" s="225"/>
      <c r="U120" s="227"/>
      <c r="V120" s="237"/>
      <c r="W120" s="168"/>
      <c r="X120" s="171">
        <f>IF(M115="","",IF(M115&gt;O115,1,0))</f>
        <v>1</v>
      </c>
      <c r="Y120" s="171">
        <f>IF(M117="","",IF(M117&gt;O117,1,0))</f>
        <v>1</v>
      </c>
      <c r="Z120" s="171" t="str">
        <f>IF(P119="","",IF(R119&gt;P119,1,0))</f>
        <v/>
      </c>
      <c r="AA120" s="168"/>
      <c r="AB120" s="172">
        <f>M115+M117+R119</f>
        <v>12</v>
      </c>
      <c r="AC120" s="239"/>
      <c r="AD120" s="193"/>
    </row>
    <row r="121" spans="1:30" s="22" customFormat="1" ht="18.75" customHeight="1" x14ac:dyDescent="0.15">
      <c r="A121" s="191"/>
      <c r="B121" s="220">
        <v>4</v>
      </c>
      <c r="C121" s="188"/>
      <c r="D121" s="174" t="s">
        <v>14</v>
      </c>
      <c r="E121" s="175"/>
      <c r="F121" s="176" t="s">
        <v>13</v>
      </c>
      <c r="G121" s="283" t="str">
        <f>IF(R115="","",R115)</f>
        <v/>
      </c>
      <c r="H121" s="285"/>
      <c r="I121" s="287" t="str">
        <f>IF(P115="","",P115)</f>
        <v/>
      </c>
      <c r="J121" s="283" t="str">
        <f>IF(R117="","",R117)</f>
        <v/>
      </c>
      <c r="K121" s="285"/>
      <c r="L121" s="287" t="str">
        <f>IF(P117="","",P117)</f>
        <v/>
      </c>
      <c r="M121" s="283" t="str">
        <f>IF(R119="","",R119)</f>
        <v/>
      </c>
      <c r="N121" s="285"/>
      <c r="O121" s="289" t="str">
        <f>IF(P119="","",P119)</f>
        <v/>
      </c>
      <c r="P121" s="291"/>
      <c r="Q121" s="292"/>
      <c r="R121" s="293"/>
      <c r="S121" s="283" t="str">
        <f t="shared" ref="S121" si="62">IF(C121="","",SUM(X121:Z121))</f>
        <v/>
      </c>
      <c r="T121" s="285"/>
      <c r="U121" s="287" t="str">
        <f t="shared" ref="U121" si="63">IF(C121="","",SUM(X122:Z122))</f>
        <v/>
      </c>
      <c r="V121" s="297"/>
      <c r="W121" s="168"/>
      <c r="X121" s="169" t="str">
        <f>IF(P115="","",IF(R115&gt;P115,1,0))</f>
        <v/>
      </c>
      <c r="Y121" s="169" t="str">
        <f>IF(P117="","",IF(R117&gt;P117,1,0))</f>
        <v/>
      </c>
      <c r="Z121" s="169" t="str">
        <f>IF(P119="","",IF(R119&gt;P119,1,0))</f>
        <v/>
      </c>
      <c r="AA121" s="168"/>
      <c r="AB121" s="170">
        <f>R115+R117+R119</f>
        <v>0</v>
      </c>
      <c r="AC121" s="238">
        <f>AB121-AB122</f>
        <v>0</v>
      </c>
      <c r="AD121" s="193"/>
    </row>
    <row r="122" spans="1:30" s="22" customFormat="1" ht="18.75" customHeight="1" x14ac:dyDescent="0.15">
      <c r="A122" s="191"/>
      <c r="B122" s="221"/>
      <c r="C122" s="189"/>
      <c r="D122" s="178" t="s">
        <v>14</v>
      </c>
      <c r="E122" s="190"/>
      <c r="F122" s="180" t="s">
        <v>13</v>
      </c>
      <c r="G122" s="284"/>
      <c r="H122" s="286"/>
      <c r="I122" s="288"/>
      <c r="J122" s="284"/>
      <c r="K122" s="286"/>
      <c r="L122" s="288"/>
      <c r="M122" s="284"/>
      <c r="N122" s="286"/>
      <c r="O122" s="290"/>
      <c r="P122" s="294"/>
      <c r="Q122" s="295"/>
      <c r="R122" s="296"/>
      <c r="S122" s="284"/>
      <c r="T122" s="286"/>
      <c r="U122" s="288"/>
      <c r="V122" s="298"/>
      <c r="W122" s="168"/>
      <c r="X122" s="171" t="str">
        <f>IF(P115="","",IF(P115&gt;R115,1,0))</f>
        <v/>
      </c>
      <c r="Y122" s="171" t="str">
        <f>IF(P117="","",IF(P117&gt;R117,1,0))</f>
        <v/>
      </c>
      <c r="Z122" s="171" t="str">
        <f>IF(P119="","",IF(P119&gt;R119,1,0))</f>
        <v/>
      </c>
      <c r="AA122" s="168"/>
      <c r="AB122" s="172">
        <f>P115+P117+P119</f>
        <v>0</v>
      </c>
      <c r="AC122" s="239"/>
      <c r="AD122" s="193"/>
    </row>
    <row r="123" spans="1:30" s="22" customFormat="1" ht="31.5" customHeight="1" x14ac:dyDescent="0.2">
      <c r="A123" s="191"/>
      <c r="B123" s="166"/>
      <c r="C123" s="192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8"/>
      <c r="AA123" s="168"/>
      <c r="AB123" s="168"/>
      <c r="AC123" s="168"/>
      <c r="AD123" s="193"/>
    </row>
    <row r="124" spans="1:30" s="22" customFormat="1" ht="18.75" customHeight="1" x14ac:dyDescent="0.15">
      <c r="A124" s="191">
        <v>12</v>
      </c>
      <c r="B124" s="254" t="s">
        <v>60</v>
      </c>
      <c r="C124" s="255"/>
      <c r="D124" s="255"/>
      <c r="E124" s="255"/>
      <c r="F124" s="256"/>
      <c r="G124" s="260" t="str">
        <f>IF(C126="","",LEFT(C126,FIND("　",C126,1)-1))</f>
        <v>伊藤</v>
      </c>
      <c r="H124" s="261"/>
      <c r="I124" s="262"/>
      <c r="J124" s="260" t="str">
        <f>IF(C128="","",LEFT(C128,FIND("　",C128)-1))</f>
        <v>冨田</v>
      </c>
      <c r="K124" s="261"/>
      <c r="L124" s="261"/>
      <c r="M124" s="260" t="str">
        <f>IF(C130="","",LEFT(C130,FIND("　",C130)-1))</f>
        <v>佐々木</v>
      </c>
      <c r="N124" s="261"/>
      <c r="O124" s="261"/>
      <c r="P124" s="260" t="str">
        <f>IF(C132="","",LEFT(C132,FIND("　",C132)-1))</f>
        <v/>
      </c>
      <c r="Q124" s="261"/>
      <c r="R124" s="262"/>
      <c r="S124" s="263" t="s">
        <v>38</v>
      </c>
      <c r="T124" s="264"/>
      <c r="U124" s="264"/>
      <c r="V124" s="267" t="s">
        <v>16</v>
      </c>
      <c r="W124" s="168"/>
      <c r="X124" s="169" t="s">
        <v>39</v>
      </c>
      <c r="Y124" s="169" t="s">
        <v>39</v>
      </c>
      <c r="Z124" s="169" t="s">
        <v>39</v>
      </c>
      <c r="AA124" s="168"/>
      <c r="AB124" s="170" t="s">
        <v>41</v>
      </c>
      <c r="AC124" s="269" t="s">
        <v>43</v>
      </c>
      <c r="AD124" s="193"/>
    </row>
    <row r="125" spans="1:30" s="22" customFormat="1" ht="18.75" customHeight="1" x14ac:dyDescent="0.15">
      <c r="A125" s="191"/>
      <c r="B125" s="257"/>
      <c r="C125" s="258"/>
      <c r="D125" s="258"/>
      <c r="E125" s="258"/>
      <c r="F125" s="259"/>
      <c r="G125" s="271" t="str">
        <f>IF(C127="","",LEFT(C127,FIND("　",C127,1)-1))</f>
        <v>児玉</v>
      </c>
      <c r="H125" s="272"/>
      <c r="I125" s="273"/>
      <c r="J125" s="271" t="str">
        <f>IF(C129="","",LEFT(C129,FIND("　",C129)-1))</f>
        <v>冨田</v>
      </c>
      <c r="K125" s="272"/>
      <c r="L125" s="272"/>
      <c r="M125" s="271" t="str">
        <f>IF(C131="","",LEFT(C131,FIND("　",C131)-1))</f>
        <v>前田</v>
      </c>
      <c r="N125" s="272"/>
      <c r="O125" s="272"/>
      <c r="P125" s="271" t="str">
        <f>IF(C133="","",LEFT(C133,FIND("　",C133)-1))</f>
        <v/>
      </c>
      <c r="Q125" s="272"/>
      <c r="R125" s="273"/>
      <c r="S125" s="265"/>
      <c r="T125" s="266"/>
      <c r="U125" s="266"/>
      <c r="V125" s="268"/>
      <c r="W125" s="168"/>
      <c r="X125" s="171" t="s">
        <v>40</v>
      </c>
      <c r="Y125" s="171" t="s">
        <v>40</v>
      </c>
      <c r="Z125" s="171" t="s">
        <v>40</v>
      </c>
      <c r="AA125" s="168"/>
      <c r="AB125" s="172" t="s">
        <v>42</v>
      </c>
      <c r="AC125" s="270"/>
      <c r="AD125" s="193"/>
    </row>
    <row r="126" spans="1:30" s="22" customFormat="1" ht="18.75" customHeight="1" x14ac:dyDescent="0.15">
      <c r="A126" s="191"/>
      <c r="B126" s="220">
        <v>1</v>
      </c>
      <c r="C126" s="173" t="s">
        <v>148</v>
      </c>
      <c r="D126" s="174" t="s">
        <v>14</v>
      </c>
      <c r="E126" s="182" t="s">
        <v>67</v>
      </c>
      <c r="F126" s="176" t="s">
        <v>13</v>
      </c>
      <c r="G126" s="230"/>
      <c r="H126" s="231"/>
      <c r="I126" s="231"/>
      <c r="J126" s="244">
        <v>0</v>
      </c>
      <c r="K126" s="224"/>
      <c r="L126" s="246">
        <v>8</v>
      </c>
      <c r="M126" s="244">
        <v>0</v>
      </c>
      <c r="N126" s="224"/>
      <c r="O126" s="246">
        <v>8</v>
      </c>
      <c r="P126" s="244"/>
      <c r="Q126" s="224"/>
      <c r="R126" s="248"/>
      <c r="S126" s="222">
        <f>IF(C126="","",SUM(X126:Z126))</f>
        <v>0</v>
      </c>
      <c r="T126" s="224"/>
      <c r="U126" s="226">
        <f>IF(C126="","",SUM(X127:Z127))</f>
        <v>2</v>
      </c>
      <c r="V126" s="236" t="s">
        <v>196</v>
      </c>
      <c r="W126" s="168"/>
      <c r="X126" s="169">
        <f>IF(J126="","",IF(J126&gt;L126,1,0))</f>
        <v>0</v>
      </c>
      <c r="Y126" s="169">
        <f>IF(M126="","",IF(M126&gt;O126,1,0))</f>
        <v>0</v>
      </c>
      <c r="Z126" s="169" t="str">
        <f>IF(P126="","",IF(P126&gt;R126,1,0))</f>
        <v/>
      </c>
      <c r="AA126" s="168"/>
      <c r="AB126" s="170">
        <f>J126+M126+P126</f>
        <v>0</v>
      </c>
      <c r="AC126" s="238">
        <f>AB126-AB127</f>
        <v>-16</v>
      </c>
      <c r="AD126" s="193"/>
    </row>
    <row r="127" spans="1:30" s="22" customFormat="1" ht="18.75" customHeight="1" x14ac:dyDescent="0.15">
      <c r="A127" s="191"/>
      <c r="B127" s="221"/>
      <c r="C127" s="177" t="s">
        <v>149</v>
      </c>
      <c r="D127" s="178" t="s">
        <v>14</v>
      </c>
      <c r="E127" s="186" t="s">
        <v>67</v>
      </c>
      <c r="F127" s="180" t="s">
        <v>13</v>
      </c>
      <c r="G127" s="233"/>
      <c r="H127" s="234"/>
      <c r="I127" s="234"/>
      <c r="J127" s="245"/>
      <c r="K127" s="225"/>
      <c r="L127" s="247"/>
      <c r="M127" s="245"/>
      <c r="N127" s="225"/>
      <c r="O127" s="247"/>
      <c r="P127" s="245"/>
      <c r="Q127" s="225"/>
      <c r="R127" s="249"/>
      <c r="S127" s="223"/>
      <c r="T127" s="225"/>
      <c r="U127" s="227"/>
      <c r="V127" s="237"/>
      <c r="W127" s="168"/>
      <c r="X127" s="171">
        <f>IF(J126="","",IF(J126&lt;L126,1,0))</f>
        <v>1</v>
      </c>
      <c r="Y127" s="171">
        <f>IF(M126="","",IF(M126&lt;O126,1,0))</f>
        <v>1</v>
      </c>
      <c r="Z127" s="171" t="str">
        <f>IF(P126="","",IF(P126&lt;R126,1,0))</f>
        <v/>
      </c>
      <c r="AA127" s="168"/>
      <c r="AB127" s="172">
        <f>L126+O126+R126</f>
        <v>16</v>
      </c>
      <c r="AC127" s="239"/>
      <c r="AD127" s="193"/>
    </row>
    <row r="128" spans="1:30" s="22" customFormat="1" ht="18.75" customHeight="1" x14ac:dyDescent="0.15">
      <c r="A128" s="191"/>
      <c r="B128" s="220">
        <v>2</v>
      </c>
      <c r="C128" s="181" t="s">
        <v>150</v>
      </c>
      <c r="D128" s="174" t="s">
        <v>14</v>
      </c>
      <c r="E128" s="182" t="s">
        <v>66</v>
      </c>
      <c r="F128" s="176" t="s">
        <v>13</v>
      </c>
      <c r="G128" s="222">
        <f>IF(L126="","",L126)</f>
        <v>8</v>
      </c>
      <c r="H128" s="224"/>
      <c r="I128" s="226">
        <f>IF(J126="","",J126)</f>
        <v>0</v>
      </c>
      <c r="J128" s="230"/>
      <c r="K128" s="231"/>
      <c r="L128" s="231"/>
      <c r="M128" s="244">
        <v>8</v>
      </c>
      <c r="N128" s="224"/>
      <c r="O128" s="246">
        <v>6</v>
      </c>
      <c r="P128" s="214" t="s">
        <v>202</v>
      </c>
      <c r="Q128" s="215"/>
      <c r="R128" s="216"/>
      <c r="S128" s="222">
        <f>IF(C128="","",SUM(X128:Z128))</f>
        <v>3</v>
      </c>
      <c r="T128" s="224"/>
      <c r="U128" s="226">
        <f>IF(C128="","",SUM(X129:Z129))</f>
        <v>0</v>
      </c>
      <c r="V128" s="236">
        <v>1</v>
      </c>
      <c r="W128" s="168"/>
      <c r="X128" s="169">
        <f>IF(J126="","",IF(L126&gt;J126,1,0))</f>
        <v>1</v>
      </c>
      <c r="Y128" s="169">
        <f>IF(M128="","",IF(M128&gt;O128,1,0))</f>
        <v>1</v>
      </c>
      <c r="Z128" s="169">
        <f>IF(P128="","",IF(P128&gt;R128,1,0))</f>
        <v>1</v>
      </c>
      <c r="AA128" s="168"/>
      <c r="AB128" s="170" t="e">
        <f>L126+M128+P128</f>
        <v>#VALUE!</v>
      </c>
      <c r="AC128" s="238" t="e">
        <f>AB128-AB129</f>
        <v>#VALUE!</v>
      </c>
      <c r="AD128" s="193"/>
    </row>
    <row r="129" spans="1:30" s="22" customFormat="1" ht="18.75" customHeight="1" x14ac:dyDescent="0.15">
      <c r="A129" s="191"/>
      <c r="B129" s="221"/>
      <c r="C129" s="183" t="s">
        <v>151</v>
      </c>
      <c r="D129" s="178" t="s">
        <v>14</v>
      </c>
      <c r="E129" s="179" t="s">
        <v>66</v>
      </c>
      <c r="F129" s="180" t="s">
        <v>13</v>
      </c>
      <c r="G129" s="223"/>
      <c r="H129" s="225"/>
      <c r="I129" s="227"/>
      <c r="J129" s="233"/>
      <c r="K129" s="234"/>
      <c r="L129" s="234"/>
      <c r="M129" s="245"/>
      <c r="N129" s="225"/>
      <c r="O129" s="247"/>
      <c r="P129" s="217"/>
      <c r="Q129" s="218"/>
      <c r="R129" s="219"/>
      <c r="S129" s="223"/>
      <c r="T129" s="225"/>
      <c r="U129" s="227"/>
      <c r="V129" s="237"/>
      <c r="W129" s="168"/>
      <c r="X129" s="171">
        <f>IF(J126="","",IF(J126&gt;L126,1,0))</f>
        <v>0</v>
      </c>
      <c r="Y129" s="171">
        <f>IF(M128="","",IF(O128&gt;M128,1,0))</f>
        <v>0</v>
      </c>
      <c r="Z129" s="171">
        <f>IF(P128="","",IF(R128&gt;P128,1,0))</f>
        <v>0</v>
      </c>
      <c r="AA129" s="168"/>
      <c r="AB129" s="172">
        <f>J126+O128+R128</f>
        <v>6</v>
      </c>
      <c r="AC129" s="239"/>
      <c r="AD129" s="193"/>
    </row>
    <row r="130" spans="1:30" s="22" customFormat="1" ht="18.75" customHeight="1" x14ac:dyDescent="0.15">
      <c r="A130" s="191"/>
      <c r="B130" s="220">
        <v>3</v>
      </c>
      <c r="C130" s="184" t="s">
        <v>152</v>
      </c>
      <c r="D130" s="185" t="s">
        <v>14</v>
      </c>
      <c r="E130" s="194" t="s">
        <v>67</v>
      </c>
      <c r="F130" s="187" t="s">
        <v>13</v>
      </c>
      <c r="G130" s="222">
        <f>IF(O126="","",O126)</f>
        <v>8</v>
      </c>
      <c r="H130" s="224"/>
      <c r="I130" s="228">
        <f>IF(M126="","",M126)</f>
        <v>0</v>
      </c>
      <c r="J130" s="250">
        <f>IF(O128="","",O128)</f>
        <v>6</v>
      </c>
      <c r="K130" s="224"/>
      <c r="L130" s="252">
        <f>IF(M128="","",M128)</f>
        <v>8</v>
      </c>
      <c r="M130" s="230"/>
      <c r="N130" s="231"/>
      <c r="O130" s="232"/>
      <c r="P130" s="244"/>
      <c r="Q130" s="224"/>
      <c r="R130" s="248"/>
      <c r="S130" s="222">
        <f>IF(C130="","",SUM(X130:Z130))</f>
        <v>1</v>
      </c>
      <c r="T130" s="224"/>
      <c r="U130" s="226">
        <f>IF(C130="","",SUM(X131:Z131))</f>
        <v>1</v>
      </c>
      <c r="V130" s="236">
        <v>2</v>
      </c>
      <c r="W130" s="168"/>
      <c r="X130" s="169">
        <f>IF(M126="","",IF(O126&gt;M126,1,0))</f>
        <v>1</v>
      </c>
      <c r="Y130" s="169">
        <f>IF(M128="","",IF(O128&gt;M128,1,0))</f>
        <v>0</v>
      </c>
      <c r="Z130" s="169" t="str">
        <f>IF(P130="","",IF(P130&gt;R130,1,0))</f>
        <v/>
      </c>
      <c r="AA130" s="168"/>
      <c r="AB130" s="170">
        <f>O126+O128+P130</f>
        <v>14</v>
      </c>
      <c r="AC130" s="238">
        <f>AB130-AB131</f>
        <v>6</v>
      </c>
      <c r="AD130" s="193"/>
    </row>
    <row r="131" spans="1:30" s="22" customFormat="1" ht="18.75" customHeight="1" x14ac:dyDescent="0.15">
      <c r="A131" s="191"/>
      <c r="B131" s="221"/>
      <c r="C131" s="184" t="s">
        <v>153</v>
      </c>
      <c r="D131" s="185" t="s">
        <v>14</v>
      </c>
      <c r="E131" s="186" t="s">
        <v>67</v>
      </c>
      <c r="F131" s="187" t="s">
        <v>13</v>
      </c>
      <c r="G131" s="223"/>
      <c r="H131" s="225"/>
      <c r="I131" s="229"/>
      <c r="J131" s="251"/>
      <c r="K131" s="225"/>
      <c r="L131" s="253"/>
      <c r="M131" s="233"/>
      <c r="N131" s="234"/>
      <c r="O131" s="235"/>
      <c r="P131" s="245"/>
      <c r="Q131" s="225"/>
      <c r="R131" s="249"/>
      <c r="S131" s="223"/>
      <c r="T131" s="225"/>
      <c r="U131" s="227"/>
      <c r="V131" s="237"/>
      <c r="W131" s="168"/>
      <c r="X131" s="171">
        <f>IF(M126="","",IF(M126&gt;O126,1,0))</f>
        <v>0</v>
      </c>
      <c r="Y131" s="171">
        <f>IF(M128="","",IF(M128&gt;O128,1,0))</f>
        <v>1</v>
      </c>
      <c r="Z131" s="171" t="str">
        <f>IF(P130="","",IF(R130&gt;P130,1,0))</f>
        <v/>
      </c>
      <c r="AA131" s="168"/>
      <c r="AB131" s="172">
        <f>M126+M128+R130</f>
        <v>8</v>
      </c>
      <c r="AC131" s="239"/>
      <c r="AD131" s="193"/>
    </row>
    <row r="132" spans="1:30" s="22" customFormat="1" ht="18.75" customHeight="1" x14ac:dyDescent="0.15">
      <c r="A132" s="191"/>
      <c r="B132" s="220">
        <v>4</v>
      </c>
      <c r="C132" s="188"/>
      <c r="D132" s="174" t="s">
        <v>14</v>
      </c>
      <c r="E132" s="175"/>
      <c r="F132" s="176" t="s">
        <v>13</v>
      </c>
      <c r="G132" s="222" t="str">
        <f>IF(R126="","",R126)</f>
        <v/>
      </c>
      <c r="H132" s="224"/>
      <c r="I132" s="228" t="str">
        <f>IF(P126="","",P126)</f>
        <v/>
      </c>
      <c r="J132" s="222" t="str">
        <f>IF(R128="","",R128)</f>
        <v/>
      </c>
      <c r="K132" s="224"/>
      <c r="L132" s="228"/>
      <c r="M132" s="222" t="str">
        <f>IF(R130="","",R130)</f>
        <v/>
      </c>
      <c r="N132" s="224"/>
      <c r="O132" s="228" t="str">
        <f>IF(P130="","",P130)</f>
        <v/>
      </c>
      <c r="P132" s="230"/>
      <c r="Q132" s="231"/>
      <c r="R132" s="232"/>
      <c r="S132" s="222" t="str">
        <f t="shared" ref="S132" si="64">IF(C132="","",SUM(X132:Z132))</f>
        <v/>
      </c>
      <c r="T132" s="224"/>
      <c r="U132" s="228" t="str">
        <f t="shared" ref="U132" si="65">IF(C132="","",SUM(X133:Z133))</f>
        <v/>
      </c>
      <c r="V132" s="236"/>
      <c r="W132" s="168"/>
      <c r="X132" s="169" t="str">
        <f>IF(P126="","",IF(R126&gt;P126,1,0))</f>
        <v/>
      </c>
      <c r="Y132" s="169">
        <f>IF(P128="","",IF(R128&gt;P128,1,0))</f>
        <v>0</v>
      </c>
      <c r="Z132" s="169" t="str">
        <f>IF(P130="","",IF(R130&gt;P130,1,0))</f>
        <v/>
      </c>
      <c r="AA132" s="168"/>
      <c r="AB132" s="170">
        <f>R126+R128+R130</f>
        <v>0</v>
      </c>
      <c r="AC132" s="238" t="e">
        <f>AB132-AB133</f>
        <v>#VALUE!</v>
      </c>
      <c r="AD132" s="193"/>
    </row>
    <row r="133" spans="1:30" s="22" customFormat="1" ht="18.75" customHeight="1" x14ac:dyDescent="0.15">
      <c r="A133" s="191"/>
      <c r="B133" s="221"/>
      <c r="C133" s="189"/>
      <c r="D133" s="178" t="s">
        <v>14</v>
      </c>
      <c r="E133" s="190"/>
      <c r="F133" s="180" t="s">
        <v>13</v>
      </c>
      <c r="G133" s="223"/>
      <c r="H133" s="225"/>
      <c r="I133" s="229"/>
      <c r="J133" s="223"/>
      <c r="K133" s="225"/>
      <c r="L133" s="229"/>
      <c r="M133" s="223"/>
      <c r="N133" s="225"/>
      <c r="O133" s="229"/>
      <c r="P133" s="233"/>
      <c r="Q133" s="234"/>
      <c r="R133" s="235"/>
      <c r="S133" s="223"/>
      <c r="T133" s="225"/>
      <c r="U133" s="229"/>
      <c r="V133" s="237"/>
      <c r="W133" s="168"/>
      <c r="X133" s="171" t="str">
        <f>IF(P126="","",IF(P126&gt;R126,1,0))</f>
        <v/>
      </c>
      <c r="Y133" s="171">
        <f>IF(P128="","",IF(P128&gt;R128,1,0))</f>
        <v>1</v>
      </c>
      <c r="Z133" s="171" t="str">
        <f>IF(P130="","",IF(P130&gt;R130,1,0))</f>
        <v/>
      </c>
      <c r="AA133" s="168"/>
      <c r="AB133" s="172" t="e">
        <f>P126+P128+P130</f>
        <v>#VALUE!</v>
      </c>
      <c r="AC133" s="239"/>
      <c r="AD133" s="193"/>
    </row>
    <row r="134" spans="1:30" s="22" customFormat="1" ht="50.25" customHeight="1" x14ac:dyDescent="0.2">
      <c r="A134" s="191"/>
      <c r="B134" s="166"/>
      <c r="C134" s="192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8"/>
      <c r="AA134" s="168"/>
      <c r="AB134" s="168"/>
      <c r="AC134" s="168"/>
      <c r="AD134" s="193"/>
    </row>
    <row r="135" spans="1:30" s="22" customFormat="1" ht="18.75" customHeight="1" x14ac:dyDescent="0.15">
      <c r="A135" s="191">
        <v>13</v>
      </c>
      <c r="B135" s="254" t="s">
        <v>61</v>
      </c>
      <c r="C135" s="255"/>
      <c r="D135" s="255"/>
      <c r="E135" s="255"/>
      <c r="F135" s="256"/>
      <c r="G135" s="260" t="str">
        <f>IF(C137="","",LEFT(C137,FIND("　",C137,1)-1))</f>
        <v>平山</v>
      </c>
      <c r="H135" s="261"/>
      <c r="I135" s="262"/>
      <c r="J135" s="260" t="str">
        <f>IF(C139="","",LEFT(C139,FIND("　",C139)-1))</f>
        <v>浜田</v>
      </c>
      <c r="K135" s="261"/>
      <c r="L135" s="261"/>
      <c r="M135" s="260" t="str">
        <f>IF(C141="","",LEFT(C141,FIND("　",C141)-1))</f>
        <v>玉重</v>
      </c>
      <c r="N135" s="261"/>
      <c r="O135" s="261"/>
      <c r="P135" s="260" t="str">
        <f>IF(C143="","",LEFT(C143,FIND("　",C143)-1))</f>
        <v/>
      </c>
      <c r="Q135" s="261"/>
      <c r="R135" s="262"/>
      <c r="S135" s="263" t="s">
        <v>38</v>
      </c>
      <c r="T135" s="264"/>
      <c r="U135" s="264"/>
      <c r="V135" s="267" t="s">
        <v>16</v>
      </c>
      <c r="W135" s="168"/>
      <c r="X135" s="169" t="s">
        <v>39</v>
      </c>
      <c r="Y135" s="169" t="s">
        <v>39</v>
      </c>
      <c r="Z135" s="169" t="s">
        <v>39</v>
      </c>
      <c r="AA135" s="168"/>
      <c r="AB135" s="170" t="s">
        <v>41</v>
      </c>
      <c r="AC135" s="269" t="s">
        <v>43</v>
      </c>
      <c r="AD135" s="193"/>
    </row>
    <row r="136" spans="1:30" s="22" customFormat="1" ht="18.75" customHeight="1" x14ac:dyDescent="0.15">
      <c r="A136" s="191"/>
      <c r="B136" s="257"/>
      <c r="C136" s="258"/>
      <c r="D136" s="258"/>
      <c r="E136" s="258"/>
      <c r="F136" s="259"/>
      <c r="G136" s="271" t="str">
        <f>IF(C138="","",LEFT(C138,FIND("　",C138,1)-1))</f>
        <v>岡</v>
      </c>
      <c r="H136" s="272"/>
      <c r="I136" s="273"/>
      <c r="J136" s="271" t="str">
        <f>IF(C140="","",LEFT(C140,FIND("　",C140)-1))</f>
        <v>内田</v>
      </c>
      <c r="K136" s="272"/>
      <c r="L136" s="272"/>
      <c r="M136" s="271" t="str">
        <f>IF(C142="","",LEFT(C142,FIND("　",C142)-1))</f>
        <v>山根</v>
      </c>
      <c r="N136" s="272"/>
      <c r="O136" s="272"/>
      <c r="P136" s="271" t="str">
        <f>IF(C144="","",LEFT(C144,FIND("　",C144)-1))</f>
        <v/>
      </c>
      <c r="Q136" s="272"/>
      <c r="R136" s="273"/>
      <c r="S136" s="265"/>
      <c r="T136" s="266"/>
      <c r="U136" s="266"/>
      <c r="V136" s="268"/>
      <c r="W136" s="168"/>
      <c r="X136" s="171" t="s">
        <v>40</v>
      </c>
      <c r="Y136" s="171" t="s">
        <v>40</v>
      </c>
      <c r="Z136" s="171" t="s">
        <v>40</v>
      </c>
      <c r="AA136" s="168"/>
      <c r="AB136" s="172" t="s">
        <v>42</v>
      </c>
      <c r="AC136" s="270"/>
      <c r="AD136" s="193"/>
    </row>
    <row r="137" spans="1:30" s="22" customFormat="1" ht="18.75" customHeight="1" x14ac:dyDescent="0.15">
      <c r="A137" s="191"/>
      <c r="B137" s="220">
        <v>1</v>
      </c>
      <c r="C137" s="173" t="s">
        <v>154</v>
      </c>
      <c r="D137" s="174" t="s">
        <v>14</v>
      </c>
      <c r="E137" s="182" t="s">
        <v>70</v>
      </c>
      <c r="F137" s="176" t="s">
        <v>13</v>
      </c>
      <c r="G137" s="230"/>
      <c r="H137" s="231"/>
      <c r="I137" s="231"/>
      <c r="J137" s="244">
        <v>6</v>
      </c>
      <c r="K137" s="224"/>
      <c r="L137" s="246">
        <v>2</v>
      </c>
      <c r="M137" s="244">
        <v>6</v>
      </c>
      <c r="N137" s="224"/>
      <c r="O137" s="246">
        <v>1</v>
      </c>
      <c r="P137" s="244"/>
      <c r="Q137" s="224"/>
      <c r="R137" s="248"/>
      <c r="S137" s="222">
        <f>IF(C137="","",SUM(X137:Z137))</f>
        <v>2</v>
      </c>
      <c r="T137" s="224"/>
      <c r="U137" s="226">
        <f>IF(C137="","",SUM(X138:Z138))</f>
        <v>0</v>
      </c>
      <c r="V137" s="236">
        <v>1</v>
      </c>
      <c r="W137" s="168"/>
      <c r="X137" s="169">
        <f>IF(J137="","",IF(J137&gt;L137,1,0))</f>
        <v>1</v>
      </c>
      <c r="Y137" s="169">
        <f>IF(M137="","",IF(M137&gt;O137,1,0))</f>
        <v>1</v>
      </c>
      <c r="Z137" s="169" t="str">
        <f>IF(P137="","",IF(P137&gt;R137,1,0))</f>
        <v/>
      </c>
      <c r="AA137" s="168"/>
      <c r="AB137" s="170">
        <f>J137+M137+P137</f>
        <v>12</v>
      </c>
      <c r="AC137" s="238">
        <f>AB137-AB138</f>
        <v>9</v>
      </c>
      <c r="AD137" s="193"/>
    </row>
    <row r="138" spans="1:30" s="22" customFormat="1" ht="18.75" customHeight="1" x14ac:dyDescent="0.15">
      <c r="A138" s="191"/>
      <c r="B138" s="221"/>
      <c r="C138" s="177" t="s">
        <v>155</v>
      </c>
      <c r="D138" s="178" t="s">
        <v>14</v>
      </c>
      <c r="E138" s="179" t="s">
        <v>70</v>
      </c>
      <c r="F138" s="180" t="s">
        <v>13</v>
      </c>
      <c r="G138" s="233"/>
      <c r="H138" s="234"/>
      <c r="I138" s="234"/>
      <c r="J138" s="245"/>
      <c r="K138" s="225"/>
      <c r="L138" s="247"/>
      <c r="M138" s="245"/>
      <c r="N138" s="225"/>
      <c r="O138" s="247"/>
      <c r="P138" s="245"/>
      <c r="Q138" s="225"/>
      <c r="R138" s="249"/>
      <c r="S138" s="223"/>
      <c r="T138" s="225"/>
      <c r="U138" s="227"/>
      <c r="V138" s="237"/>
      <c r="W138" s="168"/>
      <c r="X138" s="171">
        <f>IF(J137="","",IF(J137&lt;L137,1,0))</f>
        <v>0</v>
      </c>
      <c r="Y138" s="171">
        <f>IF(M137="","",IF(M137&lt;O137,1,0))</f>
        <v>0</v>
      </c>
      <c r="Z138" s="171" t="str">
        <f>IF(P137="","",IF(P137&lt;R137,1,0))</f>
        <v/>
      </c>
      <c r="AA138" s="168"/>
      <c r="AB138" s="172">
        <f>L137+O137+R137</f>
        <v>3</v>
      </c>
      <c r="AC138" s="239"/>
      <c r="AD138" s="193"/>
    </row>
    <row r="139" spans="1:30" s="22" customFormat="1" ht="18.75" customHeight="1" x14ac:dyDescent="0.15">
      <c r="A139" s="191"/>
      <c r="B139" s="220">
        <v>2</v>
      </c>
      <c r="C139" s="181" t="s">
        <v>156</v>
      </c>
      <c r="D139" s="174" t="s">
        <v>14</v>
      </c>
      <c r="E139" s="182" t="s">
        <v>67</v>
      </c>
      <c r="F139" s="176" t="s">
        <v>13</v>
      </c>
      <c r="G139" s="222">
        <f>IF(L137="","",L137)</f>
        <v>2</v>
      </c>
      <c r="H139" s="224"/>
      <c r="I139" s="226">
        <f>IF(J137="","",J137)</f>
        <v>6</v>
      </c>
      <c r="J139" s="230"/>
      <c r="K139" s="231"/>
      <c r="L139" s="231"/>
      <c r="M139" s="244">
        <v>6</v>
      </c>
      <c r="N139" s="224"/>
      <c r="O139" s="246">
        <v>4</v>
      </c>
      <c r="P139" s="244"/>
      <c r="Q139" s="224"/>
      <c r="R139" s="248"/>
      <c r="S139" s="222">
        <f t="shared" ref="S139" si="66">IF(C139="","",SUM(X139:Z139))</f>
        <v>1</v>
      </c>
      <c r="T139" s="224"/>
      <c r="U139" s="226">
        <f t="shared" ref="U139" si="67">IF(C139="","",SUM(X140:Z140))</f>
        <v>1</v>
      </c>
      <c r="V139" s="236">
        <v>2</v>
      </c>
      <c r="W139" s="168"/>
      <c r="X139" s="169">
        <f>IF(J137="","",IF(L137&gt;J137,1,0))</f>
        <v>0</v>
      </c>
      <c r="Y139" s="169">
        <f>IF(M139="","",IF(M139&gt;O139,1,0))</f>
        <v>1</v>
      </c>
      <c r="Z139" s="169" t="str">
        <f>IF(P139="","",IF(P139&gt;R139,1,0))</f>
        <v/>
      </c>
      <c r="AA139" s="168"/>
      <c r="AB139" s="170">
        <f>L137+M139+P139</f>
        <v>8</v>
      </c>
      <c r="AC139" s="238">
        <f>AB139-AB140</f>
        <v>-2</v>
      </c>
      <c r="AD139" s="193"/>
    </row>
    <row r="140" spans="1:30" s="22" customFormat="1" ht="18.75" customHeight="1" x14ac:dyDescent="0.15">
      <c r="A140" s="191"/>
      <c r="B140" s="221"/>
      <c r="C140" s="183" t="s">
        <v>157</v>
      </c>
      <c r="D140" s="178" t="s">
        <v>14</v>
      </c>
      <c r="E140" s="179" t="s">
        <v>67</v>
      </c>
      <c r="F140" s="180" t="s">
        <v>13</v>
      </c>
      <c r="G140" s="223"/>
      <c r="H140" s="225"/>
      <c r="I140" s="227"/>
      <c r="J140" s="233"/>
      <c r="K140" s="234"/>
      <c r="L140" s="234"/>
      <c r="M140" s="245"/>
      <c r="N140" s="225"/>
      <c r="O140" s="247"/>
      <c r="P140" s="245"/>
      <c r="Q140" s="225"/>
      <c r="R140" s="249"/>
      <c r="S140" s="223"/>
      <c r="T140" s="225"/>
      <c r="U140" s="227"/>
      <c r="V140" s="237"/>
      <c r="W140" s="168"/>
      <c r="X140" s="171">
        <f>IF(J137="","",IF(J137&gt;L137,1,0))</f>
        <v>1</v>
      </c>
      <c r="Y140" s="171">
        <f>IF(M139="","",IF(O139&gt;M139,1,0))</f>
        <v>0</v>
      </c>
      <c r="Z140" s="171" t="str">
        <f>IF(P139="","",IF(R139&gt;P139,1,0))</f>
        <v/>
      </c>
      <c r="AA140" s="168"/>
      <c r="AB140" s="172">
        <f>J137+O139+R139</f>
        <v>10</v>
      </c>
      <c r="AC140" s="239"/>
      <c r="AD140" s="193"/>
    </row>
    <row r="141" spans="1:30" s="22" customFormat="1" ht="18.75" customHeight="1" x14ac:dyDescent="0.15">
      <c r="A141" s="191"/>
      <c r="B141" s="220">
        <v>3</v>
      </c>
      <c r="C141" s="184" t="s">
        <v>158</v>
      </c>
      <c r="D141" s="185" t="s">
        <v>14</v>
      </c>
      <c r="E141" s="186" t="s">
        <v>66</v>
      </c>
      <c r="F141" s="187" t="s">
        <v>13</v>
      </c>
      <c r="G141" s="222">
        <f>IF(O137="","",O137)</f>
        <v>1</v>
      </c>
      <c r="H141" s="224"/>
      <c r="I141" s="228">
        <f>IF(M137="","",M137)</f>
        <v>6</v>
      </c>
      <c r="J141" s="250">
        <f>IF(O139="","",O139)</f>
        <v>4</v>
      </c>
      <c r="K141" s="224"/>
      <c r="L141" s="252">
        <f>IF(M139="","",M139)</f>
        <v>6</v>
      </c>
      <c r="M141" s="230"/>
      <c r="N141" s="231"/>
      <c r="O141" s="232"/>
      <c r="P141" s="244"/>
      <c r="Q141" s="224"/>
      <c r="R141" s="248"/>
      <c r="S141" s="222">
        <f t="shared" ref="S141" si="68">IF(C141="","",SUM(X141:Z141))</f>
        <v>0</v>
      </c>
      <c r="T141" s="224"/>
      <c r="U141" s="226">
        <f t="shared" ref="U141" si="69">IF(C141="","",SUM(X142:Z142))</f>
        <v>2</v>
      </c>
      <c r="V141" s="236">
        <v>3</v>
      </c>
      <c r="W141" s="168"/>
      <c r="X141" s="169">
        <f>IF(M137="","",IF(O137&gt;M137,1,0))</f>
        <v>0</v>
      </c>
      <c r="Y141" s="169">
        <f>IF(M139="","",IF(O139&gt;M139,1,0))</f>
        <v>0</v>
      </c>
      <c r="Z141" s="169" t="str">
        <f>IF(P141="","",IF(P141&gt;R141,1,0))</f>
        <v/>
      </c>
      <c r="AA141" s="168"/>
      <c r="AB141" s="170">
        <f>O137+O139+P141</f>
        <v>5</v>
      </c>
      <c r="AC141" s="238">
        <f>AB141-AB142</f>
        <v>-7</v>
      </c>
      <c r="AD141" s="193"/>
    </row>
    <row r="142" spans="1:30" s="22" customFormat="1" ht="18.75" customHeight="1" x14ac:dyDescent="0.15">
      <c r="A142" s="191"/>
      <c r="B142" s="221"/>
      <c r="C142" s="184" t="s">
        <v>159</v>
      </c>
      <c r="D142" s="185" t="s">
        <v>14</v>
      </c>
      <c r="E142" s="186" t="s">
        <v>66</v>
      </c>
      <c r="F142" s="187" t="s">
        <v>13</v>
      </c>
      <c r="G142" s="223"/>
      <c r="H142" s="225"/>
      <c r="I142" s="229"/>
      <c r="J142" s="251"/>
      <c r="K142" s="225"/>
      <c r="L142" s="253"/>
      <c r="M142" s="233"/>
      <c r="N142" s="234"/>
      <c r="O142" s="235"/>
      <c r="P142" s="245"/>
      <c r="Q142" s="225"/>
      <c r="R142" s="249"/>
      <c r="S142" s="223"/>
      <c r="T142" s="225"/>
      <c r="U142" s="227"/>
      <c r="V142" s="237"/>
      <c r="W142" s="168"/>
      <c r="X142" s="171">
        <f>IF(M137="","",IF(M137&gt;O137,1,0))</f>
        <v>1</v>
      </c>
      <c r="Y142" s="171">
        <f>IF(M139="","",IF(M139&gt;O139,1,0))</f>
        <v>1</v>
      </c>
      <c r="Z142" s="171" t="str">
        <f>IF(P141="","",IF(R141&gt;P141,1,0))</f>
        <v/>
      </c>
      <c r="AA142" s="168"/>
      <c r="AB142" s="172">
        <f>M137+M139+R141</f>
        <v>12</v>
      </c>
      <c r="AC142" s="239"/>
      <c r="AD142" s="193"/>
    </row>
    <row r="143" spans="1:30" s="22" customFormat="1" ht="18.75" customHeight="1" x14ac:dyDescent="0.15">
      <c r="A143" s="191"/>
      <c r="B143" s="220">
        <v>4</v>
      </c>
      <c r="C143" s="188"/>
      <c r="D143" s="174" t="s">
        <v>14</v>
      </c>
      <c r="E143" s="175"/>
      <c r="F143" s="176" t="s">
        <v>13</v>
      </c>
      <c r="G143" s="222" t="str">
        <f>IF(R137="","",R137)</f>
        <v/>
      </c>
      <c r="H143" s="224"/>
      <c r="I143" s="228" t="str">
        <f>IF(P137="","",P137)</f>
        <v/>
      </c>
      <c r="J143" s="222" t="str">
        <f>IF(R139="","",R139)</f>
        <v/>
      </c>
      <c r="K143" s="224"/>
      <c r="L143" s="228" t="str">
        <f>IF(P139="","",P139)</f>
        <v/>
      </c>
      <c r="M143" s="222" t="str">
        <f>IF(R141="","",R141)</f>
        <v/>
      </c>
      <c r="N143" s="224"/>
      <c r="O143" s="228" t="str">
        <f>IF(P141="","",P141)</f>
        <v/>
      </c>
      <c r="P143" s="230"/>
      <c r="Q143" s="231"/>
      <c r="R143" s="232"/>
      <c r="S143" s="222" t="str">
        <f t="shared" ref="S143" si="70">IF(C143="","",SUM(X143:Z143))</f>
        <v/>
      </c>
      <c r="T143" s="224"/>
      <c r="U143" s="228" t="str">
        <f t="shared" ref="U143" si="71">IF(C143="","",SUM(X144:Z144))</f>
        <v/>
      </c>
      <c r="V143" s="236"/>
      <c r="W143" s="168"/>
      <c r="X143" s="169" t="str">
        <f>IF(P137="","",IF(R137&gt;P137,1,0))</f>
        <v/>
      </c>
      <c r="Y143" s="169" t="str">
        <f>IF(P139="","",IF(R139&gt;P139,1,0))</f>
        <v/>
      </c>
      <c r="Z143" s="169" t="str">
        <f>IF(P141="","",IF(R141&gt;P141,1,0))</f>
        <v/>
      </c>
      <c r="AA143" s="168"/>
      <c r="AB143" s="170">
        <f>R137+R139+R141</f>
        <v>0</v>
      </c>
      <c r="AC143" s="238">
        <f>AB143-AB144</f>
        <v>0</v>
      </c>
      <c r="AD143" s="193"/>
    </row>
    <row r="144" spans="1:30" s="22" customFormat="1" ht="18.75" customHeight="1" x14ac:dyDescent="0.15">
      <c r="A144" s="191"/>
      <c r="B144" s="221"/>
      <c r="C144" s="189"/>
      <c r="D144" s="178" t="s">
        <v>14</v>
      </c>
      <c r="E144" s="190"/>
      <c r="F144" s="180" t="s">
        <v>13</v>
      </c>
      <c r="G144" s="223"/>
      <c r="H144" s="225"/>
      <c r="I144" s="229"/>
      <c r="J144" s="223"/>
      <c r="K144" s="225"/>
      <c r="L144" s="229"/>
      <c r="M144" s="223"/>
      <c r="N144" s="225"/>
      <c r="O144" s="229"/>
      <c r="P144" s="233"/>
      <c r="Q144" s="234"/>
      <c r="R144" s="235"/>
      <c r="S144" s="223"/>
      <c r="T144" s="225"/>
      <c r="U144" s="229"/>
      <c r="V144" s="237"/>
      <c r="W144" s="168"/>
      <c r="X144" s="171" t="str">
        <f>IF(P137="","",IF(P137&gt;R137,1,0))</f>
        <v/>
      </c>
      <c r="Y144" s="171" t="str">
        <f>IF(P139="","",IF(P139&gt;R139,1,0))</f>
        <v/>
      </c>
      <c r="Z144" s="171" t="str">
        <f>IF(P141="","",IF(P141&gt;R141,1,0))</f>
        <v/>
      </c>
      <c r="AA144" s="168"/>
      <c r="AB144" s="172">
        <f>P137+P139+P141</f>
        <v>0</v>
      </c>
      <c r="AC144" s="239"/>
      <c r="AD144" s="193"/>
    </row>
    <row r="145" spans="1:30" s="22" customFormat="1" ht="50.25" customHeight="1" x14ac:dyDescent="0.2">
      <c r="A145" s="191"/>
      <c r="B145" s="166"/>
      <c r="C145" s="192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8"/>
      <c r="AA145" s="168"/>
      <c r="AB145" s="168"/>
      <c r="AC145" s="168"/>
      <c r="AD145" s="193"/>
    </row>
    <row r="146" spans="1:30" s="22" customFormat="1" ht="18.75" customHeight="1" x14ac:dyDescent="0.15">
      <c r="A146" s="191">
        <v>14</v>
      </c>
      <c r="B146" s="254" t="s">
        <v>62</v>
      </c>
      <c r="C146" s="255"/>
      <c r="D146" s="255"/>
      <c r="E146" s="255"/>
      <c r="F146" s="256"/>
      <c r="G146" s="260" t="str">
        <f>IF(C148="","",LEFT(C148,FIND("　",C148,1)-1))</f>
        <v>沖本</v>
      </c>
      <c r="H146" s="261"/>
      <c r="I146" s="262"/>
      <c r="J146" s="260" t="str">
        <f>IF(C150="","",LEFT(C150,FIND("　",C150)-1))</f>
        <v>末冨</v>
      </c>
      <c r="K146" s="261"/>
      <c r="L146" s="261"/>
      <c r="M146" s="260" t="str">
        <f>IF(C152="","",LEFT(C152,FIND("　",C152)-1))</f>
        <v>山本</v>
      </c>
      <c r="N146" s="261"/>
      <c r="O146" s="261"/>
      <c r="P146" s="260" t="str">
        <f>IF(C154="","",LEFT(C154,FIND("　",C154)-1))</f>
        <v>磯野</v>
      </c>
      <c r="Q146" s="261"/>
      <c r="R146" s="262"/>
      <c r="S146" s="263" t="s">
        <v>38</v>
      </c>
      <c r="T146" s="264"/>
      <c r="U146" s="264"/>
      <c r="V146" s="267" t="s">
        <v>16</v>
      </c>
      <c r="W146" s="168"/>
      <c r="X146" s="169" t="s">
        <v>39</v>
      </c>
      <c r="Y146" s="169" t="s">
        <v>39</v>
      </c>
      <c r="Z146" s="169" t="s">
        <v>39</v>
      </c>
      <c r="AA146" s="168"/>
      <c r="AB146" s="170" t="s">
        <v>41</v>
      </c>
      <c r="AC146" s="269" t="s">
        <v>43</v>
      </c>
      <c r="AD146" s="193"/>
    </row>
    <row r="147" spans="1:30" s="22" customFormat="1" ht="18.75" customHeight="1" x14ac:dyDescent="0.15">
      <c r="A147" s="191"/>
      <c r="B147" s="257"/>
      <c r="C147" s="258"/>
      <c r="D147" s="258"/>
      <c r="E147" s="258"/>
      <c r="F147" s="259"/>
      <c r="G147" s="271" t="str">
        <f>IF(C149="","",LEFT(C149,FIND("　",C149,1)-1))</f>
        <v>竹林</v>
      </c>
      <c r="H147" s="272"/>
      <c r="I147" s="273"/>
      <c r="J147" s="271" t="str">
        <f>IF(C151="","",LEFT(C151,FIND("　",C151)-1))</f>
        <v>福田</v>
      </c>
      <c r="K147" s="272"/>
      <c r="L147" s="272"/>
      <c r="M147" s="271" t="str">
        <f>IF(C153="","",LEFT(C153,FIND("　",C153)-1))</f>
        <v>三宅</v>
      </c>
      <c r="N147" s="272"/>
      <c r="O147" s="272"/>
      <c r="P147" s="271" t="str">
        <f>IF(C155="","",LEFT(C155,FIND("　",C155)-1))</f>
        <v>岡田</v>
      </c>
      <c r="Q147" s="272"/>
      <c r="R147" s="273"/>
      <c r="S147" s="265"/>
      <c r="T147" s="266"/>
      <c r="U147" s="266"/>
      <c r="V147" s="268"/>
      <c r="W147" s="168"/>
      <c r="X147" s="171" t="s">
        <v>40</v>
      </c>
      <c r="Y147" s="171" t="s">
        <v>40</v>
      </c>
      <c r="Z147" s="171" t="s">
        <v>40</v>
      </c>
      <c r="AA147" s="168"/>
      <c r="AB147" s="172" t="s">
        <v>42</v>
      </c>
      <c r="AC147" s="270"/>
      <c r="AD147" s="193"/>
    </row>
    <row r="148" spans="1:30" s="22" customFormat="1" ht="18.75" customHeight="1" x14ac:dyDescent="0.15">
      <c r="A148" s="191"/>
      <c r="B148" s="220">
        <v>1</v>
      </c>
      <c r="C148" s="173" t="s">
        <v>160</v>
      </c>
      <c r="D148" s="174" t="s">
        <v>14</v>
      </c>
      <c r="E148" s="182" t="s">
        <v>70</v>
      </c>
      <c r="F148" s="176" t="s">
        <v>13</v>
      </c>
      <c r="G148" s="230"/>
      <c r="H148" s="231"/>
      <c r="I148" s="231"/>
      <c r="J148" s="244">
        <v>6</v>
      </c>
      <c r="K148" s="224"/>
      <c r="L148" s="246">
        <v>3</v>
      </c>
      <c r="M148" s="244">
        <v>6</v>
      </c>
      <c r="N148" s="224"/>
      <c r="O148" s="246">
        <v>0</v>
      </c>
      <c r="P148" s="244">
        <v>6</v>
      </c>
      <c r="Q148" s="224"/>
      <c r="R148" s="248">
        <v>2</v>
      </c>
      <c r="S148" s="222">
        <f>IF(C148="","",SUM(X148:Z148))</f>
        <v>3</v>
      </c>
      <c r="T148" s="224"/>
      <c r="U148" s="226">
        <f>IF(C148="","",SUM(X149:Z149))</f>
        <v>0</v>
      </c>
      <c r="V148" s="236">
        <v>1</v>
      </c>
      <c r="W148" s="168"/>
      <c r="X148" s="169">
        <f>IF(J148="","",IF(J148&gt;L148,1,0))</f>
        <v>1</v>
      </c>
      <c r="Y148" s="169">
        <f>IF(M148="","",IF(M148&gt;O148,1,0))</f>
        <v>1</v>
      </c>
      <c r="Z148" s="169">
        <f>IF(P148="","",IF(P148&gt;R148,1,0))</f>
        <v>1</v>
      </c>
      <c r="AA148" s="168"/>
      <c r="AB148" s="170">
        <f>J148+M148+P148</f>
        <v>18</v>
      </c>
      <c r="AC148" s="238">
        <f>AB148-AB149</f>
        <v>13</v>
      </c>
      <c r="AD148" s="193"/>
    </row>
    <row r="149" spans="1:30" s="22" customFormat="1" ht="18.75" customHeight="1" x14ac:dyDescent="0.15">
      <c r="A149" s="191"/>
      <c r="B149" s="221"/>
      <c r="C149" s="177" t="s">
        <v>161</v>
      </c>
      <c r="D149" s="178" t="s">
        <v>14</v>
      </c>
      <c r="E149" s="179" t="s">
        <v>70</v>
      </c>
      <c r="F149" s="180" t="s">
        <v>13</v>
      </c>
      <c r="G149" s="233"/>
      <c r="H149" s="234"/>
      <c r="I149" s="234"/>
      <c r="J149" s="245"/>
      <c r="K149" s="225"/>
      <c r="L149" s="247"/>
      <c r="M149" s="245"/>
      <c r="N149" s="225"/>
      <c r="O149" s="247"/>
      <c r="P149" s="245"/>
      <c r="Q149" s="225"/>
      <c r="R149" s="249"/>
      <c r="S149" s="223"/>
      <c r="T149" s="225"/>
      <c r="U149" s="227"/>
      <c r="V149" s="237"/>
      <c r="W149" s="168"/>
      <c r="X149" s="171">
        <f>IF(J148="","",IF(J148&lt;L148,1,0))</f>
        <v>0</v>
      </c>
      <c r="Y149" s="171">
        <f>IF(M148="","",IF(M148&lt;O148,1,0))</f>
        <v>0</v>
      </c>
      <c r="Z149" s="171">
        <f>IF(P148="","",IF(P148&lt;R148,1,0))</f>
        <v>0</v>
      </c>
      <c r="AA149" s="168"/>
      <c r="AB149" s="172">
        <f>L148+O148+R148</f>
        <v>5</v>
      </c>
      <c r="AC149" s="239"/>
      <c r="AD149" s="193"/>
    </row>
    <row r="150" spans="1:30" s="22" customFormat="1" ht="18.75" customHeight="1" x14ac:dyDescent="0.15">
      <c r="A150" s="191"/>
      <c r="B150" s="220">
        <v>2</v>
      </c>
      <c r="C150" s="181" t="s">
        <v>162</v>
      </c>
      <c r="D150" s="174" t="s">
        <v>14</v>
      </c>
      <c r="E150" s="182" t="s">
        <v>68</v>
      </c>
      <c r="F150" s="176" t="s">
        <v>13</v>
      </c>
      <c r="G150" s="222">
        <f>IF(L148="","",L148)</f>
        <v>3</v>
      </c>
      <c r="H150" s="224"/>
      <c r="I150" s="226">
        <f>IF(J148="","",J148)</f>
        <v>6</v>
      </c>
      <c r="J150" s="230"/>
      <c r="K150" s="231"/>
      <c r="L150" s="231"/>
      <c r="M150" s="244">
        <v>6</v>
      </c>
      <c r="N150" s="224"/>
      <c r="O150" s="246">
        <v>4</v>
      </c>
      <c r="P150" s="244">
        <v>6</v>
      </c>
      <c r="Q150" s="224"/>
      <c r="R150" s="248">
        <v>2</v>
      </c>
      <c r="S150" s="222">
        <f t="shared" ref="S150" si="72">IF(C150="","",SUM(X150:Z150))</f>
        <v>2</v>
      </c>
      <c r="T150" s="224"/>
      <c r="U150" s="226">
        <f t="shared" ref="U150" si="73">IF(C150="","",SUM(X151:Z151))</f>
        <v>1</v>
      </c>
      <c r="V150" s="236">
        <v>2</v>
      </c>
      <c r="W150" s="168"/>
      <c r="X150" s="169">
        <f>IF(J148="","",IF(L148&gt;J148,1,0))</f>
        <v>0</v>
      </c>
      <c r="Y150" s="169">
        <f>IF(M150="","",IF(M150&gt;O150,1,0))</f>
        <v>1</v>
      </c>
      <c r="Z150" s="169">
        <f>IF(P150="","",IF(P150&gt;R150,1,0))</f>
        <v>1</v>
      </c>
      <c r="AA150" s="168"/>
      <c r="AB150" s="170">
        <f>O148+M150+P150</f>
        <v>12</v>
      </c>
      <c r="AC150" s="238">
        <f>AB150-AB151</f>
        <v>0</v>
      </c>
      <c r="AD150" s="193"/>
    </row>
    <row r="151" spans="1:30" s="22" customFormat="1" ht="18.75" customHeight="1" x14ac:dyDescent="0.15">
      <c r="A151" s="191"/>
      <c r="B151" s="221"/>
      <c r="C151" s="183" t="s">
        <v>163</v>
      </c>
      <c r="D151" s="178" t="s">
        <v>14</v>
      </c>
      <c r="E151" s="179" t="s">
        <v>68</v>
      </c>
      <c r="F151" s="180" t="s">
        <v>13</v>
      </c>
      <c r="G151" s="223"/>
      <c r="H151" s="225"/>
      <c r="I151" s="227"/>
      <c r="J151" s="233"/>
      <c r="K151" s="234"/>
      <c r="L151" s="234"/>
      <c r="M151" s="245"/>
      <c r="N151" s="225"/>
      <c r="O151" s="247"/>
      <c r="P151" s="245"/>
      <c r="Q151" s="225"/>
      <c r="R151" s="249"/>
      <c r="S151" s="223"/>
      <c r="T151" s="225"/>
      <c r="U151" s="227"/>
      <c r="V151" s="237"/>
      <c r="W151" s="168"/>
      <c r="X151" s="171">
        <f>IF(J148="","",IF(J148&gt;L148,1,0))</f>
        <v>1</v>
      </c>
      <c r="Y151" s="171">
        <f>IF(M150="","",IF(O150&gt;M150,1,0))</f>
        <v>0</v>
      </c>
      <c r="Z151" s="171">
        <f>IF(P150="","",IF(R150&gt;P150,1,0))</f>
        <v>0</v>
      </c>
      <c r="AA151" s="168"/>
      <c r="AB151" s="172">
        <f>J148+O150+R150</f>
        <v>12</v>
      </c>
      <c r="AC151" s="239"/>
      <c r="AD151" s="193"/>
    </row>
    <row r="152" spans="1:30" s="22" customFormat="1" ht="18.75" customHeight="1" x14ac:dyDescent="0.15">
      <c r="A152" s="191"/>
      <c r="B152" s="220">
        <v>3</v>
      </c>
      <c r="C152" s="184" t="s">
        <v>164</v>
      </c>
      <c r="D152" s="185" t="s">
        <v>14</v>
      </c>
      <c r="E152" s="186" t="s">
        <v>66</v>
      </c>
      <c r="F152" s="187" t="s">
        <v>13</v>
      </c>
      <c r="G152" s="222">
        <f>IF(O148="","",O148)</f>
        <v>0</v>
      </c>
      <c r="H152" s="224"/>
      <c r="I152" s="228">
        <f>IF(M148="","",M148)</f>
        <v>6</v>
      </c>
      <c r="J152" s="250">
        <f>IF(O150="","",O150)</f>
        <v>4</v>
      </c>
      <c r="K152" s="224"/>
      <c r="L152" s="252">
        <f>IF(M150="","",M150)</f>
        <v>6</v>
      </c>
      <c r="M152" s="230"/>
      <c r="N152" s="231"/>
      <c r="O152" s="232"/>
      <c r="P152" s="244">
        <v>6</v>
      </c>
      <c r="Q152" s="224"/>
      <c r="R152" s="248">
        <v>1</v>
      </c>
      <c r="S152" s="222">
        <f t="shared" ref="S152" si="74">IF(C152="","",SUM(X152:Z152))</f>
        <v>1</v>
      </c>
      <c r="T152" s="224"/>
      <c r="U152" s="226">
        <f t="shared" ref="U152" si="75">IF(C152="","",SUM(X153:Z153))</f>
        <v>2</v>
      </c>
      <c r="V152" s="236">
        <v>3</v>
      </c>
      <c r="W152" s="168"/>
      <c r="X152" s="169">
        <f>IF(M148="","",IF(O148&gt;M148,1,0))</f>
        <v>0</v>
      </c>
      <c r="Y152" s="169">
        <f>IF(M150="","",IF(O150&gt;M150,1,0))</f>
        <v>0</v>
      </c>
      <c r="Z152" s="169">
        <f>IF(P152="","",IF(P152&gt;R152,1,0))</f>
        <v>1</v>
      </c>
      <c r="AA152" s="168"/>
      <c r="AB152" s="170">
        <f>O148+O150+P152</f>
        <v>10</v>
      </c>
      <c r="AC152" s="238">
        <f>AB152-AB153</f>
        <v>-3</v>
      </c>
      <c r="AD152" s="193"/>
    </row>
    <row r="153" spans="1:30" s="22" customFormat="1" ht="18.75" customHeight="1" x14ac:dyDescent="0.15">
      <c r="A153" s="191"/>
      <c r="B153" s="221"/>
      <c r="C153" s="184" t="s">
        <v>165</v>
      </c>
      <c r="D153" s="185" t="s">
        <v>14</v>
      </c>
      <c r="E153" s="186" t="s">
        <v>66</v>
      </c>
      <c r="F153" s="187" t="s">
        <v>13</v>
      </c>
      <c r="G153" s="223"/>
      <c r="H153" s="225"/>
      <c r="I153" s="229"/>
      <c r="J153" s="251"/>
      <c r="K153" s="225"/>
      <c r="L153" s="253"/>
      <c r="M153" s="233"/>
      <c r="N153" s="234"/>
      <c r="O153" s="235"/>
      <c r="P153" s="245"/>
      <c r="Q153" s="225"/>
      <c r="R153" s="249"/>
      <c r="S153" s="223"/>
      <c r="T153" s="225"/>
      <c r="U153" s="227"/>
      <c r="V153" s="237"/>
      <c r="W153" s="168"/>
      <c r="X153" s="171">
        <f>IF(M148="","",IF(M148&gt;O148,1,0))</f>
        <v>1</v>
      </c>
      <c r="Y153" s="171">
        <f>IF(M150="","",IF(M150&gt;O150,1,0))</f>
        <v>1</v>
      </c>
      <c r="Z153" s="171">
        <f>IF(P152="","",IF(R152&gt;P152,1,0))</f>
        <v>0</v>
      </c>
      <c r="AA153" s="168"/>
      <c r="AB153" s="172">
        <f>M148+M150+R152</f>
        <v>13</v>
      </c>
      <c r="AC153" s="239"/>
      <c r="AD153" s="193"/>
    </row>
    <row r="154" spans="1:30" s="22" customFormat="1" ht="18.75" customHeight="1" x14ac:dyDescent="0.15">
      <c r="A154" s="191"/>
      <c r="B154" s="220">
        <v>4</v>
      </c>
      <c r="C154" s="181" t="s">
        <v>166</v>
      </c>
      <c r="D154" s="174" t="s">
        <v>14</v>
      </c>
      <c r="E154" s="182" t="s">
        <v>168</v>
      </c>
      <c r="F154" s="176" t="s">
        <v>13</v>
      </c>
      <c r="G154" s="222">
        <f>IF(R148="","",R148)</f>
        <v>2</v>
      </c>
      <c r="H154" s="224"/>
      <c r="I154" s="228">
        <f>IF(P148="","",P148)</f>
        <v>6</v>
      </c>
      <c r="J154" s="222">
        <f>IF(R150="","",R150)</f>
        <v>2</v>
      </c>
      <c r="K154" s="224"/>
      <c r="L154" s="228">
        <f>IF(P150="","",P150)</f>
        <v>6</v>
      </c>
      <c r="M154" s="222">
        <f>IF(R152="","",R152)</f>
        <v>1</v>
      </c>
      <c r="N154" s="224"/>
      <c r="O154" s="228">
        <f>IF(P152="","",P152)</f>
        <v>6</v>
      </c>
      <c r="P154" s="230"/>
      <c r="Q154" s="231"/>
      <c r="R154" s="232"/>
      <c r="S154" s="222">
        <f t="shared" ref="S154" si="76">IF(C154="","",SUM(X154:Z154))</f>
        <v>0</v>
      </c>
      <c r="T154" s="224"/>
      <c r="U154" s="228">
        <f t="shared" ref="U154" si="77">IF(C154="","",SUM(X155:Z155))</f>
        <v>3</v>
      </c>
      <c r="V154" s="236">
        <v>4</v>
      </c>
      <c r="W154" s="168"/>
      <c r="X154" s="169">
        <f>IF(P148="","",IF(R148&gt;P148,1,0))</f>
        <v>0</v>
      </c>
      <c r="Y154" s="169">
        <f>IF(P150="","",IF(R150&gt;P150,1,0))</f>
        <v>0</v>
      </c>
      <c r="Z154" s="169">
        <f>IF(P152="","",IF(R152&gt;P152,1,0))</f>
        <v>0</v>
      </c>
      <c r="AA154" s="168"/>
      <c r="AB154" s="170">
        <f>R148+R150+R152</f>
        <v>5</v>
      </c>
      <c r="AC154" s="238">
        <f>AB154-AB155</f>
        <v>-13</v>
      </c>
      <c r="AD154" s="193"/>
    </row>
    <row r="155" spans="1:30" s="22" customFormat="1" ht="18.75" customHeight="1" x14ac:dyDescent="0.15">
      <c r="A155" s="191"/>
      <c r="B155" s="221"/>
      <c r="C155" s="183" t="s">
        <v>167</v>
      </c>
      <c r="D155" s="178" t="s">
        <v>14</v>
      </c>
      <c r="E155" s="179" t="s">
        <v>168</v>
      </c>
      <c r="F155" s="180" t="s">
        <v>13</v>
      </c>
      <c r="G155" s="223"/>
      <c r="H155" s="225"/>
      <c r="I155" s="229"/>
      <c r="J155" s="223"/>
      <c r="K155" s="225"/>
      <c r="L155" s="229"/>
      <c r="M155" s="223"/>
      <c r="N155" s="225"/>
      <c r="O155" s="229"/>
      <c r="P155" s="233"/>
      <c r="Q155" s="234"/>
      <c r="R155" s="235"/>
      <c r="S155" s="223"/>
      <c r="T155" s="225"/>
      <c r="U155" s="229"/>
      <c r="V155" s="237"/>
      <c r="W155" s="168"/>
      <c r="X155" s="171">
        <f>IF(P148="","",IF(P148&gt;R148,1,0))</f>
        <v>1</v>
      </c>
      <c r="Y155" s="171">
        <f>IF(P150="","",IF(P150&gt;R150,1,0))</f>
        <v>1</v>
      </c>
      <c r="Z155" s="171">
        <f>IF(P152="","",IF(P152&gt;R152,1,0))</f>
        <v>1</v>
      </c>
      <c r="AA155" s="168"/>
      <c r="AB155" s="172">
        <f>P148+P150+P152</f>
        <v>18</v>
      </c>
      <c r="AC155" s="239"/>
      <c r="AD155" s="193"/>
    </row>
    <row r="156" spans="1:30" s="22" customFormat="1" ht="50.25" customHeight="1" x14ac:dyDescent="0.2">
      <c r="A156" s="191"/>
      <c r="B156" s="166"/>
      <c r="C156" s="192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8"/>
      <c r="AA156" s="168"/>
      <c r="AB156" s="168"/>
      <c r="AC156" s="168"/>
      <c r="AD156" s="193"/>
    </row>
    <row r="157" spans="1:30" s="22" customFormat="1" ht="18.75" customHeight="1" x14ac:dyDescent="0.15">
      <c r="A157" s="191">
        <v>15</v>
      </c>
      <c r="B157" s="254" t="s">
        <v>63</v>
      </c>
      <c r="C157" s="255"/>
      <c r="D157" s="255"/>
      <c r="E157" s="255"/>
      <c r="F157" s="256"/>
      <c r="G157" s="260" t="str">
        <f>IF(C159="","",LEFT(C159,FIND("　",C159,1)-1))</f>
        <v>国田</v>
      </c>
      <c r="H157" s="261"/>
      <c r="I157" s="262"/>
      <c r="J157" s="260" t="str">
        <f>IF(C161="","",LEFT(C161,FIND("　",C161)-1))</f>
        <v>来栖</v>
      </c>
      <c r="K157" s="261"/>
      <c r="L157" s="261"/>
      <c r="M157" s="260" t="str">
        <f>IF(C163="","",LEFT(C163,FIND("　",C163)-1))</f>
        <v>伊東</v>
      </c>
      <c r="N157" s="261"/>
      <c r="O157" s="261"/>
      <c r="P157" s="260" t="str">
        <f>IF(C165="","",LEFT(C165,FIND("　",C165)-1))</f>
        <v>石丸</v>
      </c>
      <c r="Q157" s="261"/>
      <c r="R157" s="262"/>
      <c r="S157" s="263" t="s">
        <v>38</v>
      </c>
      <c r="T157" s="264"/>
      <c r="U157" s="264"/>
      <c r="V157" s="267" t="s">
        <v>16</v>
      </c>
      <c r="W157" s="168"/>
      <c r="X157" s="169" t="s">
        <v>39</v>
      </c>
      <c r="Y157" s="169" t="s">
        <v>39</v>
      </c>
      <c r="Z157" s="169" t="s">
        <v>39</v>
      </c>
      <c r="AA157" s="168"/>
      <c r="AB157" s="170" t="s">
        <v>41</v>
      </c>
      <c r="AC157" s="269" t="s">
        <v>43</v>
      </c>
      <c r="AD157" s="193"/>
    </row>
    <row r="158" spans="1:30" s="22" customFormat="1" ht="18.75" customHeight="1" x14ac:dyDescent="0.15">
      <c r="A158" s="191"/>
      <c r="B158" s="257"/>
      <c r="C158" s="258"/>
      <c r="D158" s="258"/>
      <c r="E158" s="258"/>
      <c r="F158" s="259"/>
      <c r="G158" s="271" t="str">
        <f>IF(C160="","",LEFT(C160,FIND("　",C160,1)-1))</f>
        <v>山根</v>
      </c>
      <c r="H158" s="272"/>
      <c r="I158" s="273"/>
      <c r="J158" s="271" t="str">
        <f>IF(C162="","",LEFT(C162,FIND("　",C162)-1))</f>
        <v>長尾</v>
      </c>
      <c r="K158" s="272"/>
      <c r="L158" s="272"/>
      <c r="M158" s="271" t="str">
        <f>IF(C164="","",LEFT(C164,FIND("　",C164)-1))</f>
        <v>澄川</v>
      </c>
      <c r="N158" s="272"/>
      <c r="O158" s="272"/>
      <c r="P158" s="271" t="str">
        <f>IF(C166="","",LEFT(C166,FIND("　",C166)-1))</f>
        <v>山本</v>
      </c>
      <c r="Q158" s="272"/>
      <c r="R158" s="273"/>
      <c r="S158" s="265"/>
      <c r="T158" s="266"/>
      <c r="U158" s="266"/>
      <c r="V158" s="268"/>
      <c r="W158" s="168"/>
      <c r="X158" s="171" t="s">
        <v>40</v>
      </c>
      <c r="Y158" s="171" t="s">
        <v>40</v>
      </c>
      <c r="Z158" s="171" t="s">
        <v>40</v>
      </c>
      <c r="AA158" s="168"/>
      <c r="AB158" s="172" t="s">
        <v>42</v>
      </c>
      <c r="AC158" s="270"/>
      <c r="AD158" s="193"/>
    </row>
    <row r="159" spans="1:30" s="22" customFormat="1" ht="18.75" customHeight="1" x14ac:dyDescent="0.15">
      <c r="A159" s="191"/>
      <c r="B159" s="220">
        <v>1</v>
      </c>
      <c r="C159" s="173" t="s">
        <v>169</v>
      </c>
      <c r="D159" s="174" t="s">
        <v>14</v>
      </c>
      <c r="E159" s="175" t="s">
        <v>66</v>
      </c>
      <c r="F159" s="176" t="s">
        <v>13</v>
      </c>
      <c r="G159" s="230"/>
      <c r="H159" s="231"/>
      <c r="I159" s="231"/>
      <c r="J159" s="244">
        <v>3</v>
      </c>
      <c r="K159" s="224"/>
      <c r="L159" s="246">
        <v>6</v>
      </c>
      <c r="M159" s="244">
        <v>6</v>
      </c>
      <c r="N159" s="224"/>
      <c r="O159" s="246">
        <v>1</v>
      </c>
      <c r="P159" s="244">
        <v>6</v>
      </c>
      <c r="Q159" s="224"/>
      <c r="R159" s="248">
        <v>0</v>
      </c>
      <c r="S159" s="222">
        <f>IF(C159="","",SUM(X159:Z159))</f>
        <v>2</v>
      </c>
      <c r="T159" s="224"/>
      <c r="U159" s="226">
        <f>IF(C159="","",SUM(X160:Z160))</f>
        <v>1</v>
      </c>
      <c r="V159" s="236">
        <v>2</v>
      </c>
      <c r="W159" s="168"/>
      <c r="X159" s="169">
        <f>IF(J159="","",IF(J159&gt;L159,1,0))</f>
        <v>0</v>
      </c>
      <c r="Y159" s="169">
        <f>IF(M159="","",IF(M159&gt;O159,1,0))</f>
        <v>1</v>
      </c>
      <c r="Z159" s="169">
        <f>IF(P159="","",IF(P159&gt;R159,1,0))</f>
        <v>1</v>
      </c>
      <c r="AA159" s="168"/>
      <c r="AB159" s="170">
        <f>J159+M159+P159</f>
        <v>15</v>
      </c>
      <c r="AC159" s="238">
        <f>AB159-AB160</f>
        <v>8</v>
      </c>
      <c r="AD159" s="193"/>
    </row>
    <row r="160" spans="1:30" s="22" customFormat="1" ht="18.75" customHeight="1" x14ac:dyDescent="0.15">
      <c r="A160" s="191"/>
      <c r="B160" s="221"/>
      <c r="C160" s="177" t="s">
        <v>170</v>
      </c>
      <c r="D160" s="178" t="s">
        <v>14</v>
      </c>
      <c r="E160" s="190" t="s">
        <v>66</v>
      </c>
      <c r="F160" s="180" t="s">
        <v>13</v>
      </c>
      <c r="G160" s="233"/>
      <c r="H160" s="234"/>
      <c r="I160" s="234"/>
      <c r="J160" s="245"/>
      <c r="K160" s="225"/>
      <c r="L160" s="247"/>
      <c r="M160" s="245"/>
      <c r="N160" s="225"/>
      <c r="O160" s="247"/>
      <c r="P160" s="245"/>
      <c r="Q160" s="225"/>
      <c r="R160" s="249"/>
      <c r="S160" s="223"/>
      <c r="T160" s="225"/>
      <c r="U160" s="227"/>
      <c r="V160" s="237"/>
      <c r="W160" s="168"/>
      <c r="X160" s="171">
        <f>IF(J159="","",IF(J159&lt;L159,1,0))</f>
        <v>1</v>
      </c>
      <c r="Y160" s="171">
        <f>IF(M159="","",IF(M159&lt;O159,1,0))</f>
        <v>0</v>
      </c>
      <c r="Z160" s="171">
        <f>IF(P159="","",IF(P159&lt;R159,1,0))</f>
        <v>0</v>
      </c>
      <c r="AA160" s="168"/>
      <c r="AB160" s="172">
        <f>L159+O159+R159</f>
        <v>7</v>
      </c>
      <c r="AC160" s="239"/>
      <c r="AD160" s="193"/>
    </row>
    <row r="161" spans="1:30" s="22" customFormat="1" ht="18.75" customHeight="1" x14ac:dyDescent="0.15">
      <c r="A161" s="191"/>
      <c r="B161" s="220">
        <v>2</v>
      </c>
      <c r="C161" s="181" t="s">
        <v>171</v>
      </c>
      <c r="D161" s="174" t="s">
        <v>14</v>
      </c>
      <c r="E161" s="175" t="s">
        <v>67</v>
      </c>
      <c r="F161" s="176" t="s">
        <v>13</v>
      </c>
      <c r="G161" s="222">
        <f>IF(L159="","",L159)</f>
        <v>6</v>
      </c>
      <c r="H161" s="224"/>
      <c r="I161" s="226">
        <f>IF(J159="","",J159)</f>
        <v>3</v>
      </c>
      <c r="J161" s="230"/>
      <c r="K161" s="231"/>
      <c r="L161" s="231"/>
      <c r="M161" s="244">
        <v>6</v>
      </c>
      <c r="N161" s="224"/>
      <c r="O161" s="246">
        <v>2</v>
      </c>
      <c r="P161" s="244">
        <v>6</v>
      </c>
      <c r="Q161" s="224"/>
      <c r="R161" s="248">
        <v>2</v>
      </c>
      <c r="S161" s="222">
        <f t="shared" ref="S161" si="78">IF(C161="","",SUM(X161:Z161))</f>
        <v>3</v>
      </c>
      <c r="T161" s="224"/>
      <c r="U161" s="226">
        <f t="shared" ref="U161" si="79">IF(C161="","",SUM(X162:Z162))</f>
        <v>0</v>
      </c>
      <c r="V161" s="236">
        <v>1</v>
      </c>
      <c r="W161" s="168"/>
      <c r="X161" s="169">
        <f>IF(J159="","",IF(L159&gt;J159,1,0))</f>
        <v>1</v>
      </c>
      <c r="Y161" s="169">
        <f>IF(M161="","",IF(M161&gt;O161,1,0))</f>
        <v>1</v>
      </c>
      <c r="Z161" s="169">
        <f>IF(P161="","",IF(P161&gt;R161,1,0))</f>
        <v>1</v>
      </c>
      <c r="AA161" s="168"/>
      <c r="AB161" s="170">
        <f>L159+M161+P161</f>
        <v>18</v>
      </c>
      <c r="AC161" s="238">
        <f>AB161-AB162</f>
        <v>11</v>
      </c>
      <c r="AD161" s="193"/>
    </row>
    <row r="162" spans="1:30" s="22" customFormat="1" ht="18.75" customHeight="1" x14ac:dyDescent="0.15">
      <c r="A162" s="191"/>
      <c r="B162" s="221"/>
      <c r="C162" s="183" t="s">
        <v>172</v>
      </c>
      <c r="D162" s="178" t="s">
        <v>14</v>
      </c>
      <c r="E162" s="190" t="s">
        <v>67</v>
      </c>
      <c r="F162" s="180" t="s">
        <v>13</v>
      </c>
      <c r="G162" s="223"/>
      <c r="H162" s="225"/>
      <c r="I162" s="227"/>
      <c r="J162" s="233"/>
      <c r="K162" s="234"/>
      <c r="L162" s="234"/>
      <c r="M162" s="245"/>
      <c r="N162" s="225"/>
      <c r="O162" s="247"/>
      <c r="P162" s="245"/>
      <c r="Q162" s="225"/>
      <c r="R162" s="249"/>
      <c r="S162" s="223"/>
      <c r="T162" s="225"/>
      <c r="U162" s="227"/>
      <c r="V162" s="237"/>
      <c r="W162" s="168"/>
      <c r="X162" s="171">
        <f>IF(J159="","",IF(J159&gt;L159,1,0))</f>
        <v>0</v>
      </c>
      <c r="Y162" s="171">
        <f>IF(M161="","",IF(O161&gt;M161,1,0))</f>
        <v>0</v>
      </c>
      <c r="Z162" s="171">
        <f>IF(P161="","",IF(R161&gt;P161,1,0))</f>
        <v>0</v>
      </c>
      <c r="AA162" s="168"/>
      <c r="AB162" s="172">
        <f>J159+O161+R161</f>
        <v>7</v>
      </c>
      <c r="AC162" s="239"/>
      <c r="AD162" s="193"/>
    </row>
    <row r="163" spans="1:30" s="22" customFormat="1" ht="18.75" customHeight="1" x14ac:dyDescent="0.15">
      <c r="A163" s="191"/>
      <c r="B163" s="220">
        <v>3</v>
      </c>
      <c r="C163" s="184" t="s">
        <v>173</v>
      </c>
      <c r="D163" s="185" t="s">
        <v>14</v>
      </c>
      <c r="E163" s="194" t="s">
        <v>67</v>
      </c>
      <c r="F163" s="187" t="s">
        <v>13</v>
      </c>
      <c r="G163" s="222">
        <f>IF(O159="","",O159)</f>
        <v>1</v>
      </c>
      <c r="H163" s="224"/>
      <c r="I163" s="228">
        <f>IF(M159="","",M159)</f>
        <v>6</v>
      </c>
      <c r="J163" s="250">
        <f>IF(O161="","",O161)</f>
        <v>2</v>
      </c>
      <c r="K163" s="224"/>
      <c r="L163" s="252">
        <f>IF(M161="","",M161)</f>
        <v>6</v>
      </c>
      <c r="M163" s="230"/>
      <c r="N163" s="231"/>
      <c r="O163" s="232"/>
      <c r="P163" s="244">
        <v>6</v>
      </c>
      <c r="Q163" s="224"/>
      <c r="R163" s="248">
        <v>3</v>
      </c>
      <c r="S163" s="222">
        <f t="shared" ref="S163" si="80">IF(C163="","",SUM(X163:Z163))</f>
        <v>1</v>
      </c>
      <c r="T163" s="224"/>
      <c r="U163" s="226">
        <f t="shared" ref="U163" si="81">IF(C163="","",SUM(X164:Z164))</f>
        <v>2</v>
      </c>
      <c r="V163" s="236">
        <v>3</v>
      </c>
      <c r="W163" s="168"/>
      <c r="X163" s="169">
        <f>IF(M159="","",IF(O159&gt;M159,1,0))</f>
        <v>0</v>
      </c>
      <c r="Y163" s="169">
        <f>IF(M161="","",IF(O161&gt;M161,1,0))</f>
        <v>0</v>
      </c>
      <c r="Z163" s="169">
        <f>IF(P163="","",IF(P163&gt;R163,1,0))</f>
        <v>1</v>
      </c>
      <c r="AA163" s="168"/>
      <c r="AB163" s="170">
        <f>O159+O161+P163</f>
        <v>9</v>
      </c>
      <c r="AC163" s="238">
        <f>AB163-AB164</f>
        <v>-6</v>
      </c>
      <c r="AD163" s="193"/>
    </row>
    <row r="164" spans="1:30" s="22" customFormat="1" ht="18.75" customHeight="1" x14ac:dyDescent="0.15">
      <c r="A164" s="191"/>
      <c r="B164" s="221"/>
      <c r="C164" s="184" t="s">
        <v>174</v>
      </c>
      <c r="D164" s="185" t="s">
        <v>14</v>
      </c>
      <c r="E164" s="194" t="s">
        <v>67</v>
      </c>
      <c r="F164" s="187" t="s">
        <v>13</v>
      </c>
      <c r="G164" s="223"/>
      <c r="H164" s="225"/>
      <c r="I164" s="229"/>
      <c r="J164" s="251"/>
      <c r="K164" s="225"/>
      <c r="L164" s="253"/>
      <c r="M164" s="233"/>
      <c r="N164" s="234"/>
      <c r="O164" s="235"/>
      <c r="P164" s="245"/>
      <c r="Q164" s="225"/>
      <c r="R164" s="249"/>
      <c r="S164" s="223"/>
      <c r="T164" s="225"/>
      <c r="U164" s="227"/>
      <c r="V164" s="237"/>
      <c r="W164" s="168"/>
      <c r="X164" s="171">
        <f>IF(M159="","",IF(M159&gt;O159,1,0))</f>
        <v>1</v>
      </c>
      <c r="Y164" s="171">
        <f>IF(M161="","",IF(M161&gt;O161,1,0))</f>
        <v>1</v>
      </c>
      <c r="Z164" s="171">
        <f>IF(P163="","",IF(R163&gt;P163,1,0))</f>
        <v>0</v>
      </c>
      <c r="AA164" s="168"/>
      <c r="AB164" s="172">
        <f>M159+M161+R163</f>
        <v>15</v>
      </c>
      <c r="AC164" s="239"/>
      <c r="AD164" s="193"/>
    </row>
    <row r="165" spans="1:30" s="22" customFormat="1" ht="18.75" customHeight="1" x14ac:dyDescent="0.15">
      <c r="A165" s="191"/>
      <c r="B165" s="220">
        <v>4</v>
      </c>
      <c r="C165" s="181" t="s">
        <v>175</v>
      </c>
      <c r="D165" s="174" t="s">
        <v>14</v>
      </c>
      <c r="E165" s="182" t="s">
        <v>65</v>
      </c>
      <c r="F165" s="176" t="s">
        <v>13</v>
      </c>
      <c r="G165" s="222">
        <f>IF(R159="","",R159)</f>
        <v>0</v>
      </c>
      <c r="H165" s="224"/>
      <c r="I165" s="226">
        <f>IF(P159="","",P159)</f>
        <v>6</v>
      </c>
      <c r="J165" s="222">
        <f>IF(R161="","",R161)</f>
        <v>2</v>
      </c>
      <c r="K165" s="224"/>
      <c r="L165" s="226">
        <f>IF(P161="","",P161)</f>
        <v>6</v>
      </c>
      <c r="M165" s="222">
        <f>IF(R163="","",R163)</f>
        <v>3</v>
      </c>
      <c r="N165" s="224"/>
      <c r="O165" s="228">
        <f>IF(P163="","",P163)</f>
        <v>6</v>
      </c>
      <c r="P165" s="230"/>
      <c r="Q165" s="231"/>
      <c r="R165" s="232"/>
      <c r="S165" s="222">
        <f t="shared" ref="S165" si="82">IF(C165="","",SUM(X165:Z165))</f>
        <v>0</v>
      </c>
      <c r="T165" s="224"/>
      <c r="U165" s="226">
        <f t="shared" ref="U165" si="83">IF(C165="","",SUM(X166:Z166))</f>
        <v>3</v>
      </c>
      <c r="V165" s="236">
        <v>4</v>
      </c>
      <c r="W165" s="168"/>
      <c r="X165" s="169">
        <f>IF(P159="","",IF(R159&gt;P159,1,0))</f>
        <v>0</v>
      </c>
      <c r="Y165" s="169">
        <f>IF(P161="","",IF(R161&gt;P161,1,0))</f>
        <v>0</v>
      </c>
      <c r="Z165" s="169">
        <f>IF(P163="","",IF(R163&gt;P163,1,0))</f>
        <v>0</v>
      </c>
      <c r="AA165" s="168"/>
      <c r="AB165" s="170">
        <f>R159+R161+R163</f>
        <v>5</v>
      </c>
      <c r="AC165" s="238">
        <f>AB165-AB166</f>
        <v>-13</v>
      </c>
      <c r="AD165" s="193"/>
    </row>
    <row r="166" spans="1:30" s="22" customFormat="1" ht="18.75" customHeight="1" x14ac:dyDescent="0.15">
      <c r="A166" s="191"/>
      <c r="B166" s="221"/>
      <c r="C166" s="183" t="s">
        <v>176</v>
      </c>
      <c r="D166" s="178" t="s">
        <v>14</v>
      </c>
      <c r="E166" s="179" t="s">
        <v>65</v>
      </c>
      <c r="F166" s="180" t="s">
        <v>13</v>
      </c>
      <c r="G166" s="223"/>
      <c r="H166" s="225"/>
      <c r="I166" s="227"/>
      <c r="J166" s="223"/>
      <c r="K166" s="225"/>
      <c r="L166" s="227"/>
      <c r="M166" s="223"/>
      <c r="N166" s="225"/>
      <c r="O166" s="229"/>
      <c r="P166" s="233"/>
      <c r="Q166" s="234"/>
      <c r="R166" s="235"/>
      <c r="S166" s="223"/>
      <c r="T166" s="225"/>
      <c r="U166" s="227"/>
      <c r="V166" s="237"/>
      <c r="W166" s="168"/>
      <c r="X166" s="171">
        <f>IF(P159="","",IF(P159&gt;R159,1,0))</f>
        <v>1</v>
      </c>
      <c r="Y166" s="171">
        <f>IF(P161="","",IF(P161&gt;R161,1,0))</f>
        <v>1</v>
      </c>
      <c r="Z166" s="171">
        <f>IF(P163="","",IF(P163&gt;R163,1,0))</f>
        <v>1</v>
      </c>
      <c r="AA166" s="198"/>
      <c r="AB166" s="172">
        <f>P159+P161+P163</f>
        <v>18</v>
      </c>
      <c r="AC166" s="239"/>
      <c r="AD166" s="193"/>
    </row>
    <row r="167" spans="1:30" s="22" customFormat="1" ht="31.5" customHeight="1" x14ac:dyDescent="0.15">
      <c r="A167" s="191"/>
      <c r="B167" s="199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8"/>
      <c r="AA167" s="168"/>
      <c r="AB167" s="168"/>
      <c r="AC167" s="168"/>
      <c r="AD167" s="193"/>
    </row>
    <row r="168" spans="1:30" s="22" customFormat="1" ht="18.75" customHeight="1" x14ac:dyDescent="0.15">
      <c r="A168" s="191"/>
      <c r="B168" s="278"/>
      <c r="C168" s="278"/>
      <c r="D168" s="278"/>
      <c r="E168" s="278"/>
      <c r="F168" s="278"/>
      <c r="G168" s="279"/>
      <c r="H168" s="279"/>
      <c r="I168" s="279"/>
      <c r="J168" s="279"/>
      <c r="K168" s="279"/>
      <c r="L168" s="279"/>
      <c r="M168" s="279"/>
      <c r="N168" s="279"/>
      <c r="O168" s="279"/>
      <c r="P168" s="279"/>
      <c r="Q168" s="279"/>
      <c r="R168" s="279"/>
      <c r="S168" s="280"/>
      <c r="T168" s="280"/>
      <c r="U168" s="280"/>
      <c r="V168" s="281"/>
      <c r="W168" s="168"/>
      <c r="X168" s="200"/>
      <c r="Y168" s="200"/>
      <c r="Z168" s="200"/>
      <c r="AA168" s="168"/>
      <c r="AB168" s="168"/>
      <c r="AC168" s="282"/>
      <c r="AD168" s="193"/>
    </row>
    <row r="169" spans="1:30" s="22" customFormat="1" ht="18.75" customHeight="1" x14ac:dyDescent="0.15">
      <c r="A169" s="191"/>
      <c r="B169" s="278"/>
      <c r="C169" s="278"/>
      <c r="D169" s="278"/>
      <c r="E169" s="278"/>
      <c r="F169" s="278"/>
      <c r="G169" s="279"/>
      <c r="H169" s="279"/>
      <c r="I169" s="279"/>
      <c r="J169" s="279"/>
      <c r="K169" s="279"/>
      <c r="L169" s="279"/>
      <c r="M169" s="279"/>
      <c r="N169" s="279"/>
      <c r="O169" s="279"/>
      <c r="P169" s="279"/>
      <c r="Q169" s="279"/>
      <c r="R169" s="279"/>
      <c r="S169" s="280"/>
      <c r="T169" s="280"/>
      <c r="U169" s="280"/>
      <c r="V169" s="281"/>
      <c r="W169" s="168"/>
      <c r="X169" s="200"/>
      <c r="Y169" s="200"/>
      <c r="Z169" s="200"/>
      <c r="AA169" s="168"/>
      <c r="AB169" s="168"/>
      <c r="AC169" s="282"/>
      <c r="AD169" s="193"/>
    </row>
    <row r="170" spans="1:30" s="22" customFormat="1" ht="18.75" customHeight="1" x14ac:dyDescent="0.15">
      <c r="A170" s="191"/>
      <c r="B170" s="243"/>
      <c r="C170" s="201"/>
      <c r="D170" s="185"/>
      <c r="E170" s="186"/>
      <c r="F170" s="202"/>
      <c r="G170" s="241"/>
      <c r="H170" s="241"/>
      <c r="I170" s="241"/>
      <c r="J170" s="275"/>
      <c r="K170" s="241"/>
      <c r="L170" s="276"/>
      <c r="M170" s="275"/>
      <c r="N170" s="241"/>
      <c r="O170" s="276"/>
      <c r="P170" s="275"/>
      <c r="Q170" s="241"/>
      <c r="R170" s="276"/>
      <c r="S170" s="242"/>
      <c r="T170" s="241"/>
      <c r="U170" s="240"/>
      <c r="V170" s="277"/>
      <c r="W170" s="168"/>
      <c r="X170" s="200"/>
      <c r="Y170" s="200"/>
      <c r="Z170" s="200"/>
      <c r="AA170" s="168"/>
      <c r="AB170" s="168"/>
      <c r="AC170" s="274"/>
      <c r="AD170" s="193"/>
    </row>
    <row r="171" spans="1:30" s="22" customFormat="1" ht="18.75" customHeight="1" x14ac:dyDescent="0.15">
      <c r="A171" s="191"/>
      <c r="B171" s="243"/>
      <c r="C171" s="201"/>
      <c r="D171" s="185"/>
      <c r="E171" s="194"/>
      <c r="F171" s="202"/>
      <c r="G171" s="241"/>
      <c r="H171" s="241"/>
      <c r="I171" s="241"/>
      <c r="J171" s="275"/>
      <c r="K171" s="241"/>
      <c r="L171" s="276"/>
      <c r="M171" s="275"/>
      <c r="N171" s="241"/>
      <c r="O171" s="276"/>
      <c r="P171" s="275"/>
      <c r="Q171" s="241"/>
      <c r="R171" s="276"/>
      <c r="S171" s="242"/>
      <c r="T171" s="241"/>
      <c r="U171" s="240"/>
      <c r="V171" s="277"/>
      <c r="W171" s="168"/>
      <c r="X171" s="200"/>
      <c r="Y171" s="200"/>
      <c r="Z171" s="200"/>
      <c r="AA171" s="168"/>
      <c r="AB171" s="168"/>
      <c r="AC171" s="274"/>
      <c r="AD171" s="193"/>
    </row>
    <row r="172" spans="1:30" s="22" customFormat="1" ht="18.75" customHeight="1" x14ac:dyDescent="0.15">
      <c r="A172" s="191"/>
      <c r="B172" s="243"/>
      <c r="C172" s="195"/>
      <c r="D172" s="185"/>
      <c r="E172" s="186"/>
      <c r="F172" s="202"/>
      <c r="G172" s="242"/>
      <c r="H172" s="241"/>
      <c r="I172" s="240"/>
      <c r="J172" s="241"/>
      <c r="K172" s="241"/>
      <c r="L172" s="241"/>
      <c r="M172" s="275"/>
      <c r="N172" s="241"/>
      <c r="O172" s="276"/>
      <c r="P172" s="275"/>
      <c r="Q172" s="241"/>
      <c r="R172" s="276"/>
      <c r="S172" s="242"/>
      <c r="T172" s="241"/>
      <c r="U172" s="240"/>
      <c r="V172" s="277"/>
      <c r="W172" s="168"/>
      <c r="X172" s="200"/>
      <c r="Y172" s="200"/>
      <c r="Z172" s="200"/>
      <c r="AA172" s="168"/>
      <c r="AB172" s="168"/>
      <c r="AC172" s="274"/>
      <c r="AD172" s="193"/>
    </row>
    <row r="173" spans="1:30" s="22" customFormat="1" ht="18.75" customHeight="1" x14ac:dyDescent="0.15">
      <c r="A173" s="191"/>
      <c r="B173" s="243"/>
      <c r="C173" s="195"/>
      <c r="D173" s="185"/>
      <c r="E173" s="194"/>
      <c r="F173" s="202"/>
      <c r="G173" s="242"/>
      <c r="H173" s="241"/>
      <c r="I173" s="240"/>
      <c r="J173" s="241"/>
      <c r="K173" s="241"/>
      <c r="L173" s="241"/>
      <c r="M173" s="275"/>
      <c r="N173" s="241"/>
      <c r="O173" s="276"/>
      <c r="P173" s="275"/>
      <c r="Q173" s="241"/>
      <c r="R173" s="276"/>
      <c r="S173" s="242"/>
      <c r="T173" s="241"/>
      <c r="U173" s="240"/>
      <c r="V173" s="277"/>
      <c r="W173" s="168"/>
      <c r="X173" s="200"/>
      <c r="Y173" s="200"/>
      <c r="Z173" s="200"/>
      <c r="AA173" s="168"/>
      <c r="AB173" s="168"/>
      <c r="AC173" s="274"/>
      <c r="AD173" s="193"/>
    </row>
    <row r="174" spans="1:30" s="22" customFormat="1" ht="18.75" customHeight="1" x14ac:dyDescent="0.15">
      <c r="A174" s="191"/>
      <c r="B174" s="243"/>
      <c r="C174" s="195"/>
      <c r="D174" s="185"/>
      <c r="E174" s="186"/>
      <c r="F174" s="202"/>
      <c r="G174" s="242"/>
      <c r="H174" s="241"/>
      <c r="I174" s="240"/>
      <c r="J174" s="241"/>
      <c r="K174" s="241"/>
      <c r="L174" s="241"/>
      <c r="M174" s="241"/>
      <c r="N174" s="241"/>
      <c r="O174" s="241"/>
      <c r="P174" s="275"/>
      <c r="Q174" s="241"/>
      <c r="R174" s="276"/>
      <c r="S174" s="242"/>
      <c r="T174" s="241"/>
      <c r="U174" s="240"/>
      <c r="V174" s="277"/>
      <c r="W174" s="168"/>
      <c r="X174" s="200"/>
      <c r="Y174" s="200"/>
      <c r="Z174" s="200"/>
      <c r="AA174" s="168"/>
      <c r="AB174" s="168"/>
      <c r="AC174" s="274"/>
      <c r="AD174" s="193"/>
    </row>
    <row r="175" spans="1:30" s="22" customFormat="1" ht="18.75" customHeight="1" x14ac:dyDescent="0.15">
      <c r="A175" s="191"/>
      <c r="B175" s="243"/>
      <c r="C175" s="195"/>
      <c r="D175" s="185"/>
      <c r="E175" s="186"/>
      <c r="F175" s="202"/>
      <c r="G175" s="242"/>
      <c r="H175" s="241"/>
      <c r="I175" s="240"/>
      <c r="J175" s="241"/>
      <c r="K175" s="241"/>
      <c r="L175" s="241"/>
      <c r="M175" s="241"/>
      <c r="N175" s="241"/>
      <c r="O175" s="241"/>
      <c r="P175" s="275"/>
      <c r="Q175" s="241"/>
      <c r="R175" s="276"/>
      <c r="S175" s="242"/>
      <c r="T175" s="241"/>
      <c r="U175" s="240"/>
      <c r="V175" s="277"/>
      <c r="W175" s="168"/>
      <c r="X175" s="200"/>
      <c r="Y175" s="200"/>
      <c r="Z175" s="200"/>
      <c r="AA175" s="168"/>
      <c r="AB175" s="168"/>
      <c r="AC175" s="274"/>
      <c r="AD175" s="193"/>
    </row>
    <row r="176" spans="1:30" s="22" customFormat="1" ht="18.75" customHeight="1" x14ac:dyDescent="0.15">
      <c r="A176" s="191"/>
      <c r="B176" s="203"/>
      <c r="C176" s="195"/>
      <c r="D176" s="185"/>
      <c r="E176" s="186"/>
      <c r="F176" s="202"/>
      <c r="G176" s="204"/>
      <c r="H176" s="205"/>
      <c r="I176" s="206"/>
      <c r="J176" s="205"/>
      <c r="K176" s="205"/>
      <c r="L176" s="205"/>
      <c r="M176" s="205"/>
      <c r="N176" s="205"/>
      <c r="O176" s="205"/>
      <c r="P176" s="207"/>
      <c r="Q176" s="205"/>
      <c r="R176" s="208"/>
      <c r="S176" s="204"/>
      <c r="T176" s="205"/>
      <c r="U176" s="206"/>
      <c r="V176" s="209"/>
      <c r="W176" s="168"/>
      <c r="X176" s="200"/>
      <c r="Y176" s="200"/>
      <c r="Z176" s="200"/>
      <c r="AA176" s="168"/>
      <c r="AB176" s="168"/>
      <c r="AC176" s="168"/>
      <c r="AD176" s="193"/>
    </row>
    <row r="177" spans="1:30" s="22" customFormat="1" ht="18.75" customHeight="1" x14ac:dyDescent="0.15">
      <c r="A177" s="191"/>
      <c r="B177" s="203"/>
      <c r="C177" s="195"/>
      <c r="D177" s="185"/>
      <c r="E177" s="186"/>
      <c r="F177" s="202"/>
      <c r="G177" s="204"/>
      <c r="H177" s="205"/>
      <c r="I177" s="206"/>
      <c r="J177" s="205"/>
      <c r="K177" s="205"/>
      <c r="L177" s="205"/>
      <c r="M177" s="205"/>
      <c r="N177" s="205"/>
      <c r="O177" s="205"/>
      <c r="P177" s="207"/>
      <c r="Q177" s="205"/>
      <c r="R177" s="208"/>
      <c r="S177" s="204"/>
      <c r="T177" s="205"/>
      <c r="U177" s="206"/>
      <c r="V177" s="209"/>
      <c r="W177" s="168"/>
      <c r="X177" s="200"/>
      <c r="Y177" s="200"/>
      <c r="Z177" s="200"/>
      <c r="AA177" s="168"/>
      <c r="AB177" s="168"/>
      <c r="AC177" s="168"/>
      <c r="AD177" s="193"/>
    </row>
    <row r="178" spans="1:30" ht="18.75" customHeight="1" x14ac:dyDescent="0.15">
      <c r="A178" s="191"/>
      <c r="B178" s="203"/>
      <c r="C178" s="193"/>
      <c r="D178" s="193"/>
      <c r="E178" s="210"/>
      <c r="F178" s="211"/>
      <c r="G178" s="193"/>
      <c r="H178" s="212"/>
      <c r="I178" s="212"/>
      <c r="J178" s="193"/>
      <c r="K178" s="193"/>
      <c r="L178" s="193"/>
      <c r="M178" s="193"/>
      <c r="N178" s="193"/>
      <c r="O178" s="210"/>
      <c r="P178" s="210"/>
      <c r="Q178" s="210"/>
      <c r="R178" s="210"/>
      <c r="S178" s="193"/>
      <c r="T178" s="193"/>
      <c r="U178" s="210"/>
      <c r="V178" s="193"/>
      <c r="W178" s="193"/>
      <c r="X178" s="193"/>
      <c r="Y178" s="193"/>
      <c r="Z178" s="193"/>
      <c r="AA178" s="193"/>
      <c r="AB178" s="193"/>
      <c r="AC178" s="193"/>
      <c r="AD178" s="193"/>
    </row>
    <row r="179" spans="1:30" ht="18.75" customHeight="1" x14ac:dyDescent="0.15">
      <c r="A179" s="191"/>
      <c r="B179" s="166"/>
      <c r="C179" s="167" t="s">
        <v>64</v>
      </c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8"/>
      <c r="AA179" s="168"/>
      <c r="AB179" s="168"/>
      <c r="AC179" s="168"/>
      <c r="AD179" s="193"/>
    </row>
    <row r="180" spans="1:30" ht="18.75" customHeight="1" x14ac:dyDescent="0.15">
      <c r="A180" s="191">
        <v>1</v>
      </c>
      <c r="B180" s="254" t="s">
        <v>58</v>
      </c>
      <c r="C180" s="255"/>
      <c r="D180" s="255"/>
      <c r="E180" s="255"/>
      <c r="F180" s="256"/>
      <c r="G180" s="260" t="str">
        <f>IF(C182="","",LEFT(C182,FIND("　",C182,1)-1))</f>
        <v>中原</v>
      </c>
      <c r="H180" s="261"/>
      <c r="I180" s="262"/>
      <c r="J180" s="260" t="str">
        <f>IF(C184="","",LEFT(C184,FIND("　",C184)-1))</f>
        <v>藤林</v>
      </c>
      <c r="K180" s="261"/>
      <c r="L180" s="261"/>
      <c r="M180" s="260" t="str">
        <f>IF(C186="","",LEFT(C186,FIND("　",C186)-1))</f>
        <v>小西</v>
      </c>
      <c r="N180" s="261"/>
      <c r="O180" s="261"/>
      <c r="P180" s="260" t="str">
        <f>IF(C188="","",LEFT(C188,FIND("　",C188)-1))</f>
        <v>池田</v>
      </c>
      <c r="Q180" s="261"/>
      <c r="R180" s="262"/>
      <c r="S180" s="263" t="s">
        <v>38</v>
      </c>
      <c r="T180" s="264"/>
      <c r="U180" s="264"/>
      <c r="V180" s="267" t="s">
        <v>16</v>
      </c>
      <c r="W180" s="168"/>
      <c r="X180" s="169" t="s">
        <v>39</v>
      </c>
      <c r="Y180" s="169" t="s">
        <v>39</v>
      </c>
      <c r="Z180" s="169" t="s">
        <v>39</v>
      </c>
      <c r="AA180" s="168"/>
      <c r="AB180" s="170" t="s">
        <v>41</v>
      </c>
      <c r="AC180" s="269" t="s">
        <v>43</v>
      </c>
      <c r="AD180" s="193"/>
    </row>
    <row r="181" spans="1:30" ht="18.75" customHeight="1" x14ac:dyDescent="0.15">
      <c r="A181" s="191"/>
      <c r="B181" s="257"/>
      <c r="C181" s="258"/>
      <c r="D181" s="258"/>
      <c r="E181" s="258"/>
      <c r="F181" s="259"/>
      <c r="G181" s="271" t="str">
        <f>IF(C183="","",LEFT(C183,FIND("　",C183,1)-1))</f>
        <v>濱田</v>
      </c>
      <c r="H181" s="272"/>
      <c r="I181" s="273"/>
      <c r="J181" s="271" t="str">
        <f>IF(C185="","",LEFT(C185,FIND("　",C185)-1))</f>
        <v>高橋</v>
      </c>
      <c r="K181" s="272"/>
      <c r="L181" s="272"/>
      <c r="M181" s="271" t="str">
        <f>IF(C187="","",LEFT(C187,FIND("　",C187)-1))</f>
        <v>中村</v>
      </c>
      <c r="N181" s="272"/>
      <c r="O181" s="272"/>
      <c r="P181" s="271" t="str">
        <f>IF(C189="","",LEFT(C189,FIND("　",C189)-1))</f>
        <v>柿田</v>
      </c>
      <c r="Q181" s="272"/>
      <c r="R181" s="273"/>
      <c r="S181" s="265"/>
      <c r="T181" s="266"/>
      <c r="U181" s="266"/>
      <c r="V181" s="268"/>
      <c r="W181" s="168"/>
      <c r="X181" s="171" t="s">
        <v>40</v>
      </c>
      <c r="Y181" s="171" t="s">
        <v>40</v>
      </c>
      <c r="Z181" s="171" t="s">
        <v>40</v>
      </c>
      <c r="AA181" s="168"/>
      <c r="AB181" s="172" t="s">
        <v>42</v>
      </c>
      <c r="AC181" s="270"/>
      <c r="AD181" s="193"/>
    </row>
    <row r="182" spans="1:30" ht="18.75" customHeight="1" x14ac:dyDescent="0.15">
      <c r="A182" s="191"/>
      <c r="B182" s="220">
        <v>1</v>
      </c>
      <c r="C182" s="173" t="s">
        <v>177</v>
      </c>
      <c r="D182" s="174" t="s">
        <v>14</v>
      </c>
      <c r="E182" s="182" t="s">
        <v>67</v>
      </c>
      <c r="F182" s="176" t="s">
        <v>13</v>
      </c>
      <c r="G182" s="230"/>
      <c r="H182" s="231"/>
      <c r="I182" s="231"/>
      <c r="J182" s="244">
        <v>1</v>
      </c>
      <c r="K182" s="224"/>
      <c r="L182" s="246">
        <v>6</v>
      </c>
      <c r="M182" s="244">
        <v>6</v>
      </c>
      <c r="N182" s="224"/>
      <c r="O182" s="246">
        <v>3</v>
      </c>
      <c r="P182" s="244">
        <v>6</v>
      </c>
      <c r="Q182" s="224"/>
      <c r="R182" s="248">
        <v>1</v>
      </c>
      <c r="S182" s="222">
        <f>IF(C182="","",SUM(X182:Z182))</f>
        <v>2</v>
      </c>
      <c r="T182" s="224"/>
      <c r="U182" s="226">
        <f>IF(C182="","",SUM(X183:Z183))</f>
        <v>1</v>
      </c>
      <c r="V182" s="236">
        <v>2</v>
      </c>
      <c r="W182" s="168"/>
      <c r="X182" s="169">
        <f>IF(J182="","",IF(J182&gt;L182,1,0))</f>
        <v>0</v>
      </c>
      <c r="Y182" s="169">
        <f>IF(M182="","",IF(M182&gt;O182,1,0))</f>
        <v>1</v>
      </c>
      <c r="Z182" s="169">
        <f>IF(P182="","",IF(P182&gt;R182,1,0))</f>
        <v>1</v>
      </c>
      <c r="AA182" s="168"/>
      <c r="AB182" s="170">
        <f>J182+M182+P182</f>
        <v>13</v>
      </c>
      <c r="AC182" s="238">
        <f>AB182-AB183</f>
        <v>3</v>
      </c>
      <c r="AD182" s="193"/>
    </row>
    <row r="183" spans="1:30" ht="18.75" customHeight="1" x14ac:dyDescent="0.15">
      <c r="A183" s="191"/>
      <c r="B183" s="221"/>
      <c r="C183" s="177" t="s">
        <v>178</v>
      </c>
      <c r="D183" s="178" t="s">
        <v>14</v>
      </c>
      <c r="E183" s="190" t="s">
        <v>65</v>
      </c>
      <c r="F183" s="180" t="s">
        <v>13</v>
      </c>
      <c r="G183" s="233"/>
      <c r="H183" s="234"/>
      <c r="I183" s="234"/>
      <c r="J183" s="245"/>
      <c r="K183" s="225"/>
      <c r="L183" s="247"/>
      <c r="M183" s="245"/>
      <c r="N183" s="225"/>
      <c r="O183" s="247"/>
      <c r="P183" s="245"/>
      <c r="Q183" s="225"/>
      <c r="R183" s="249"/>
      <c r="S183" s="223"/>
      <c r="T183" s="225"/>
      <c r="U183" s="227"/>
      <c r="V183" s="237"/>
      <c r="W183" s="168"/>
      <c r="X183" s="171">
        <f>IF(J182="","",IF(J182&lt;L182,1,0))</f>
        <v>1</v>
      </c>
      <c r="Y183" s="171">
        <f>IF(M182="","",IF(M182&lt;O182,1,0))</f>
        <v>0</v>
      </c>
      <c r="Z183" s="171">
        <f>IF(P182="","",IF(P182&lt;R182,1,0))</f>
        <v>0</v>
      </c>
      <c r="AA183" s="168"/>
      <c r="AB183" s="172">
        <f>L182+O182+R182</f>
        <v>10</v>
      </c>
      <c r="AC183" s="239"/>
      <c r="AD183" s="193"/>
    </row>
    <row r="184" spans="1:30" ht="18.75" customHeight="1" x14ac:dyDescent="0.15">
      <c r="A184" s="191"/>
      <c r="B184" s="220">
        <v>2</v>
      </c>
      <c r="C184" s="181" t="s">
        <v>179</v>
      </c>
      <c r="D184" s="174" t="s">
        <v>14</v>
      </c>
      <c r="E184" s="182" t="s">
        <v>69</v>
      </c>
      <c r="F184" s="176" t="s">
        <v>13</v>
      </c>
      <c r="G184" s="222">
        <f>IF(L182="","",L182)</f>
        <v>6</v>
      </c>
      <c r="H184" s="224"/>
      <c r="I184" s="226">
        <f>IF(J182="","",J182)</f>
        <v>1</v>
      </c>
      <c r="J184" s="230"/>
      <c r="K184" s="231"/>
      <c r="L184" s="231"/>
      <c r="M184" s="244">
        <v>6</v>
      </c>
      <c r="N184" s="224"/>
      <c r="O184" s="246">
        <v>1</v>
      </c>
      <c r="P184" s="244">
        <v>6</v>
      </c>
      <c r="Q184" s="224"/>
      <c r="R184" s="248">
        <v>3</v>
      </c>
      <c r="S184" s="222">
        <f t="shared" ref="S184" si="84">IF(C184="","",SUM(X184:Z184))</f>
        <v>3</v>
      </c>
      <c r="T184" s="224"/>
      <c r="U184" s="226">
        <f t="shared" ref="U184" si="85">IF(C184="","",SUM(X185:Z185))</f>
        <v>0</v>
      </c>
      <c r="V184" s="236">
        <v>1</v>
      </c>
      <c r="W184" s="168"/>
      <c r="X184" s="169">
        <f>IF(J182="","",IF(L182&gt;J182,1,0))</f>
        <v>1</v>
      </c>
      <c r="Y184" s="169">
        <f>IF(M184="","",IF(M184&gt;O184,1,0))</f>
        <v>1</v>
      </c>
      <c r="Z184" s="169">
        <f>IF(P184="","",IF(P184&gt;R184,1,0))</f>
        <v>1</v>
      </c>
      <c r="AA184" s="168"/>
      <c r="AB184" s="170">
        <f>L182+M184+P184</f>
        <v>18</v>
      </c>
      <c r="AC184" s="238">
        <f>AB184-AB185</f>
        <v>13</v>
      </c>
      <c r="AD184" s="193"/>
    </row>
    <row r="185" spans="1:30" ht="18.75" customHeight="1" x14ac:dyDescent="0.15">
      <c r="A185" s="191"/>
      <c r="B185" s="221"/>
      <c r="C185" s="183" t="s">
        <v>180</v>
      </c>
      <c r="D185" s="178" t="s">
        <v>14</v>
      </c>
      <c r="E185" s="190" t="s">
        <v>67</v>
      </c>
      <c r="F185" s="180" t="s">
        <v>13</v>
      </c>
      <c r="G185" s="223"/>
      <c r="H185" s="225"/>
      <c r="I185" s="227"/>
      <c r="J185" s="233"/>
      <c r="K185" s="234"/>
      <c r="L185" s="234"/>
      <c r="M185" s="245"/>
      <c r="N185" s="225"/>
      <c r="O185" s="247"/>
      <c r="P185" s="245"/>
      <c r="Q185" s="225"/>
      <c r="R185" s="249"/>
      <c r="S185" s="223"/>
      <c r="T185" s="225"/>
      <c r="U185" s="227"/>
      <c r="V185" s="237"/>
      <c r="W185" s="168"/>
      <c r="X185" s="171">
        <f>IF(J182="","",IF(J182&gt;L182,1,0))</f>
        <v>0</v>
      </c>
      <c r="Y185" s="171">
        <f>IF(M184="","",IF(O184&gt;M184,1,0))</f>
        <v>0</v>
      </c>
      <c r="Z185" s="171">
        <f>IF(P184="","",IF(R184&gt;P184,1,0))</f>
        <v>0</v>
      </c>
      <c r="AA185" s="168"/>
      <c r="AB185" s="172">
        <f>J182+O184+R184</f>
        <v>5</v>
      </c>
      <c r="AC185" s="239"/>
      <c r="AD185" s="193"/>
    </row>
    <row r="186" spans="1:30" ht="18.75" customHeight="1" x14ac:dyDescent="0.15">
      <c r="A186" s="191"/>
      <c r="B186" s="220">
        <v>3</v>
      </c>
      <c r="C186" s="184" t="s">
        <v>181</v>
      </c>
      <c r="D186" s="185" t="s">
        <v>14</v>
      </c>
      <c r="E186" s="186" t="s">
        <v>70</v>
      </c>
      <c r="F186" s="187" t="s">
        <v>13</v>
      </c>
      <c r="G186" s="222">
        <f>IF(O182="","",O182)</f>
        <v>3</v>
      </c>
      <c r="H186" s="224"/>
      <c r="I186" s="228">
        <f>IF(M182="","",M182)</f>
        <v>6</v>
      </c>
      <c r="J186" s="250">
        <f>IF(O184="","",O184)</f>
        <v>1</v>
      </c>
      <c r="K186" s="224"/>
      <c r="L186" s="252">
        <f>IF(M184="","",M184)</f>
        <v>6</v>
      </c>
      <c r="M186" s="230"/>
      <c r="N186" s="231"/>
      <c r="O186" s="232"/>
      <c r="P186" s="244">
        <v>6</v>
      </c>
      <c r="Q186" s="224"/>
      <c r="R186" s="248">
        <v>1</v>
      </c>
      <c r="S186" s="222">
        <f t="shared" ref="S186" si="86">IF(C186="","",SUM(X186:Z186))</f>
        <v>1</v>
      </c>
      <c r="T186" s="224"/>
      <c r="U186" s="226">
        <f t="shared" ref="U186" si="87">IF(C186="","",SUM(X187:Z187))</f>
        <v>2</v>
      </c>
      <c r="V186" s="236">
        <v>3</v>
      </c>
      <c r="W186" s="168"/>
      <c r="X186" s="169">
        <f>IF(M182="","",IF(O182&gt;M182,1,0))</f>
        <v>0</v>
      </c>
      <c r="Y186" s="169">
        <f>IF(M184="","",IF(O184&gt;M184,1,0))</f>
        <v>0</v>
      </c>
      <c r="Z186" s="169">
        <f>IF(P186="","",IF(P186&gt;R186,1,0))</f>
        <v>1</v>
      </c>
      <c r="AA186" s="168"/>
      <c r="AB186" s="170">
        <f>O182+O184+P186</f>
        <v>10</v>
      </c>
      <c r="AC186" s="238">
        <f>AB186-AB187</f>
        <v>-3</v>
      </c>
      <c r="AD186" s="193"/>
    </row>
    <row r="187" spans="1:30" ht="18.75" customHeight="1" x14ac:dyDescent="0.15">
      <c r="A187" s="191"/>
      <c r="B187" s="221"/>
      <c r="C187" s="184" t="s">
        <v>201</v>
      </c>
      <c r="D187" s="185" t="s">
        <v>14</v>
      </c>
      <c r="E187" s="186" t="s">
        <v>70</v>
      </c>
      <c r="F187" s="187" t="s">
        <v>13</v>
      </c>
      <c r="G187" s="223"/>
      <c r="H187" s="225"/>
      <c r="I187" s="229"/>
      <c r="J187" s="251"/>
      <c r="K187" s="225"/>
      <c r="L187" s="253"/>
      <c r="M187" s="233"/>
      <c r="N187" s="234"/>
      <c r="O187" s="235"/>
      <c r="P187" s="245"/>
      <c r="Q187" s="225"/>
      <c r="R187" s="249"/>
      <c r="S187" s="223"/>
      <c r="T187" s="225"/>
      <c r="U187" s="227"/>
      <c r="V187" s="237"/>
      <c r="W187" s="168"/>
      <c r="X187" s="171">
        <f>IF(M182="","",IF(M182&gt;O182,1,0))</f>
        <v>1</v>
      </c>
      <c r="Y187" s="171">
        <f>IF(M184="","",IF(M184&gt;O184,1,0))</f>
        <v>1</v>
      </c>
      <c r="Z187" s="171">
        <f>IF(P186="","",IF(R186&gt;P186,1,0))</f>
        <v>0</v>
      </c>
      <c r="AA187" s="168"/>
      <c r="AB187" s="172">
        <f>M182+M184+R186</f>
        <v>13</v>
      </c>
      <c r="AC187" s="239"/>
      <c r="AD187" s="193"/>
    </row>
    <row r="188" spans="1:30" ht="18.75" customHeight="1" x14ac:dyDescent="0.15">
      <c r="A188" s="191"/>
      <c r="B188" s="220">
        <v>4</v>
      </c>
      <c r="C188" s="181" t="s">
        <v>182</v>
      </c>
      <c r="D188" s="174" t="s">
        <v>14</v>
      </c>
      <c r="E188" s="182" t="s">
        <v>184</v>
      </c>
      <c r="F188" s="176" t="s">
        <v>13</v>
      </c>
      <c r="G188" s="222">
        <f>IF(R182="","",R182)</f>
        <v>1</v>
      </c>
      <c r="H188" s="224"/>
      <c r="I188" s="226">
        <f>IF(P182="","",P182)</f>
        <v>6</v>
      </c>
      <c r="J188" s="222">
        <f>IF(R184="","",R184)</f>
        <v>3</v>
      </c>
      <c r="K188" s="224"/>
      <c r="L188" s="226">
        <f>IF(P184="","",P184)</f>
        <v>6</v>
      </c>
      <c r="M188" s="222">
        <f>IF(R186="","",R186)</f>
        <v>1</v>
      </c>
      <c r="N188" s="224"/>
      <c r="O188" s="228">
        <f>IF(P186="","",P186)</f>
        <v>6</v>
      </c>
      <c r="P188" s="230"/>
      <c r="Q188" s="231"/>
      <c r="R188" s="232"/>
      <c r="S188" s="222">
        <f t="shared" ref="S188" si="88">IF(C188="","",SUM(X188:Z188))</f>
        <v>0</v>
      </c>
      <c r="T188" s="224"/>
      <c r="U188" s="226">
        <f t="shared" ref="U188" si="89">IF(C188="","",SUM(X189:Z189))</f>
        <v>3</v>
      </c>
      <c r="V188" s="236">
        <v>4</v>
      </c>
      <c r="W188" s="168"/>
      <c r="X188" s="169">
        <f>IF(P182="","",IF(R182&gt;P182,1,0))</f>
        <v>0</v>
      </c>
      <c r="Y188" s="169">
        <f>IF(P184="","",IF(R184&gt;P184,1,0))</f>
        <v>0</v>
      </c>
      <c r="Z188" s="169">
        <f>IF(P186="","",IF(R186&gt;P186,1,0))</f>
        <v>0</v>
      </c>
      <c r="AA188" s="168"/>
      <c r="AB188" s="170">
        <f>R182+R184+R186</f>
        <v>5</v>
      </c>
      <c r="AC188" s="238">
        <f>AB188-AB189</f>
        <v>-13</v>
      </c>
      <c r="AD188" s="193"/>
    </row>
    <row r="189" spans="1:30" ht="18.75" customHeight="1" x14ac:dyDescent="0.15">
      <c r="A189" s="191"/>
      <c r="B189" s="221"/>
      <c r="C189" s="183" t="s">
        <v>183</v>
      </c>
      <c r="D189" s="178" t="s">
        <v>14</v>
      </c>
      <c r="E189" s="179" t="s">
        <v>184</v>
      </c>
      <c r="F189" s="180" t="s">
        <v>13</v>
      </c>
      <c r="G189" s="223"/>
      <c r="H189" s="225"/>
      <c r="I189" s="227"/>
      <c r="J189" s="223"/>
      <c r="K189" s="225"/>
      <c r="L189" s="227"/>
      <c r="M189" s="223"/>
      <c r="N189" s="225"/>
      <c r="O189" s="229"/>
      <c r="P189" s="233"/>
      <c r="Q189" s="234"/>
      <c r="R189" s="235"/>
      <c r="S189" s="223"/>
      <c r="T189" s="225"/>
      <c r="U189" s="227"/>
      <c r="V189" s="237"/>
      <c r="W189" s="168"/>
      <c r="X189" s="171">
        <f>IF(P182="","",IF(P182&gt;R182,1,0))</f>
        <v>1</v>
      </c>
      <c r="Y189" s="171">
        <f>IF(P184="","",IF(P184&gt;R184,1,0))</f>
        <v>1</v>
      </c>
      <c r="Z189" s="171">
        <f>IF(P186="","",IF(P186&gt;R186,1,0))</f>
        <v>1</v>
      </c>
      <c r="AA189" s="168"/>
      <c r="AB189" s="172">
        <f>P182+P184+P186</f>
        <v>18</v>
      </c>
      <c r="AC189" s="239"/>
      <c r="AD189" s="193"/>
    </row>
    <row r="190" spans="1:30" ht="18.75" customHeight="1" x14ac:dyDescent="0.15">
      <c r="A190" s="191"/>
      <c r="B190" s="203"/>
      <c r="C190" s="193"/>
      <c r="D190" s="193"/>
      <c r="E190" s="210"/>
      <c r="F190" s="211"/>
      <c r="G190" s="193"/>
      <c r="H190" s="212"/>
      <c r="I190" s="212"/>
      <c r="J190" s="193"/>
      <c r="K190" s="193"/>
      <c r="L190" s="193"/>
      <c r="M190" s="193"/>
      <c r="N190" s="193"/>
      <c r="O190" s="210"/>
      <c r="P190" s="210"/>
      <c r="Q190" s="210"/>
      <c r="R190" s="210"/>
      <c r="S190" s="193"/>
      <c r="T190" s="193"/>
      <c r="U190" s="210"/>
      <c r="V190" s="193"/>
      <c r="W190" s="193"/>
      <c r="X190" s="193"/>
      <c r="Y190" s="193"/>
      <c r="Z190" s="193"/>
      <c r="AA190" s="193"/>
      <c r="AB190" s="193"/>
      <c r="AC190" s="193"/>
      <c r="AD190" s="193"/>
    </row>
    <row r="191" spans="1:30" ht="18.75" customHeight="1" x14ac:dyDescent="0.15">
      <c r="A191" s="191"/>
      <c r="B191" s="203"/>
      <c r="C191" s="193"/>
      <c r="D191" s="193"/>
      <c r="E191" s="210"/>
      <c r="F191" s="211"/>
      <c r="G191" s="193"/>
      <c r="H191" s="212"/>
      <c r="I191" s="212"/>
      <c r="J191" s="193"/>
      <c r="K191" s="193"/>
      <c r="L191" s="193"/>
      <c r="M191" s="193"/>
      <c r="N191" s="193"/>
      <c r="O191" s="210"/>
      <c r="P191" s="210"/>
      <c r="Q191" s="210"/>
      <c r="R191" s="210"/>
      <c r="S191" s="193"/>
      <c r="T191" s="193"/>
      <c r="U191" s="210"/>
      <c r="V191" s="193"/>
      <c r="W191" s="193"/>
      <c r="X191" s="193"/>
      <c r="Y191" s="193"/>
      <c r="Z191" s="193"/>
      <c r="AA191" s="193"/>
      <c r="AB191" s="193"/>
      <c r="AC191" s="193"/>
      <c r="AD191" s="193"/>
    </row>
    <row r="192" spans="1:30" ht="18.75" customHeight="1" x14ac:dyDescent="0.15">
      <c r="A192" s="191"/>
      <c r="B192" s="203"/>
      <c r="C192" s="193"/>
      <c r="D192" s="193"/>
      <c r="E192" s="210"/>
      <c r="F192" s="211"/>
      <c r="G192" s="193"/>
      <c r="H192" s="212"/>
      <c r="I192" s="212"/>
      <c r="J192" s="193"/>
      <c r="K192" s="193"/>
      <c r="L192" s="193"/>
      <c r="M192" s="193"/>
      <c r="N192" s="193"/>
      <c r="O192" s="210"/>
      <c r="P192" s="210"/>
      <c r="Q192" s="210"/>
      <c r="R192" s="210"/>
      <c r="S192" s="193"/>
      <c r="T192" s="193"/>
      <c r="U192" s="210"/>
      <c r="V192" s="193"/>
      <c r="W192" s="193"/>
      <c r="X192" s="193"/>
      <c r="Y192" s="193"/>
      <c r="Z192" s="193"/>
      <c r="AA192" s="193"/>
      <c r="AB192" s="193"/>
      <c r="AC192" s="193"/>
      <c r="AD192" s="193"/>
    </row>
    <row r="193" spans="1:30" ht="18.75" customHeight="1" x14ac:dyDescent="0.15">
      <c r="A193" s="191">
        <v>2</v>
      </c>
      <c r="B193" s="254" t="s">
        <v>48</v>
      </c>
      <c r="C193" s="255"/>
      <c r="D193" s="255"/>
      <c r="E193" s="255"/>
      <c r="F193" s="256"/>
      <c r="G193" s="260" t="str">
        <f>IF(C195="","",LEFT(C195,FIND("　",C195,1)-1))</f>
        <v>池永</v>
      </c>
      <c r="H193" s="261"/>
      <c r="I193" s="262"/>
      <c r="J193" s="260" t="str">
        <f>IF(C197="","",LEFT(C197,FIND("　",C197)-1))</f>
        <v>登根</v>
      </c>
      <c r="K193" s="261"/>
      <c r="L193" s="261"/>
      <c r="M193" s="260" t="str">
        <f>IF(C199="","",LEFT(C199,FIND("　",C199)-1))</f>
        <v>永田</v>
      </c>
      <c r="N193" s="261"/>
      <c r="O193" s="261"/>
      <c r="P193" s="260" t="str">
        <f>IF(C201="","",LEFT(C201,FIND("　",C201)-1))</f>
        <v>窪田</v>
      </c>
      <c r="Q193" s="261"/>
      <c r="R193" s="262"/>
      <c r="S193" s="263" t="s">
        <v>38</v>
      </c>
      <c r="T193" s="264"/>
      <c r="U193" s="264"/>
      <c r="V193" s="267" t="s">
        <v>16</v>
      </c>
      <c r="W193" s="168"/>
      <c r="X193" s="169" t="s">
        <v>39</v>
      </c>
      <c r="Y193" s="169" t="s">
        <v>39</v>
      </c>
      <c r="Z193" s="169" t="s">
        <v>39</v>
      </c>
      <c r="AA193" s="168"/>
      <c r="AB193" s="170" t="s">
        <v>41</v>
      </c>
      <c r="AC193" s="269" t="s">
        <v>43</v>
      </c>
      <c r="AD193" s="193"/>
    </row>
    <row r="194" spans="1:30" ht="18.75" customHeight="1" x14ac:dyDescent="0.15">
      <c r="A194" s="191"/>
      <c r="B194" s="257"/>
      <c r="C194" s="258"/>
      <c r="D194" s="258"/>
      <c r="E194" s="258"/>
      <c r="F194" s="259"/>
      <c r="G194" s="271" t="str">
        <f>IF(C196="","",LEFT(C196,FIND("　",C196,1)-1))</f>
        <v>山道</v>
      </c>
      <c r="H194" s="272"/>
      <c r="I194" s="273"/>
      <c r="J194" s="271" t="str">
        <f>IF(C198="","",LEFT(C198,FIND("　",C198)-1))</f>
        <v>辺見</v>
      </c>
      <c r="K194" s="272"/>
      <c r="L194" s="272"/>
      <c r="M194" s="271" t="str">
        <f>IF(C200="","",LEFT(C200,FIND("　",C200)-1))</f>
        <v>大谷</v>
      </c>
      <c r="N194" s="272"/>
      <c r="O194" s="272"/>
      <c r="P194" s="271" t="str">
        <f>IF(C202="","",LEFT(C202,FIND("　",C202)-1))</f>
        <v>中川</v>
      </c>
      <c r="Q194" s="272"/>
      <c r="R194" s="273"/>
      <c r="S194" s="265"/>
      <c r="T194" s="266"/>
      <c r="U194" s="266"/>
      <c r="V194" s="268"/>
      <c r="W194" s="168"/>
      <c r="X194" s="171" t="s">
        <v>40</v>
      </c>
      <c r="Y194" s="171" t="s">
        <v>40</v>
      </c>
      <c r="Z194" s="171" t="s">
        <v>40</v>
      </c>
      <c r="AA194" s="168"/>
      <c r="AB194" s="172" t="s">
        <v>42</v>
      </c>
      <c r="AC194" s="270"/>
      <c r="AD194" s="193"/>
    </row>
    <row r="195" spans="1:30" ht="18.75" customHeight="1" x14ac:dyDescent="0.15">
      <c r="A195" s="191"/>
      <c r="B195" s="220">
        <v>1</v>
      </c>
      <c r="C195" s="173" t="s">
        <v>185</v>
      </c>
      <c r="D195" s="174" t="s">
        <v>14</v>
      </c>
      <c r="E195" s="175" t="s">
        <v>67</v>
      </c>
      <c r="F195" s="176" t="s">
        <v>13</v>
      </c>
      <c r="G195" s="230"/>
      <c r="H195" s="231"/>
      <c r="I195" s="231"/>
      <c r="J195" s="244">
        <v>6</v>
      </c>
      <c r="K195" s="224"/>
      <c r="L195" s="246">
        <v>2</v>
      </c>
      <c r="M195" s="244">
        <v>6</v>
      </c>
      <c r="N195" s="224"/>
      <c r="O195" s="246">
        <v>2</v>
      </c>
      <c r="P195" s="244">
        <v>6</v>
      </c>
      <c r="Q195" s="224"/>
      <c r="R195" s="248">
        <v>5</v>
      </c>
      <c r="S195" s="222">
        <f>IF(C195="","",SUM(X195:Z195))</f>
        <v>3</v>
      </c>
      <c r="T195" s="224"/>
      <c r="U195" s="226">
        <f>IF(C195="","",SUM(X196:Z196))</f>
        <v>0</v>
      </c>
      <c r="V195" s="236">
        <v>1</v>
      </c>
      <c r="W195" s="168"/>
      <c r="X195" s="169">
        <f>IF(J195="","",IF(J195&gt;L195,1,0))</f>
        <v>1</v>
      </c>
      <c r="Y195" s="169">
        <f>IF(M195="","",IF(M195&gt;O195,1,0))</f>
        <v>1</v>
      </c>
      <c r="Z195" s="169">
        <f>IF(P195="","",IF(P195&gt;R195,1,0))</f>
        <v>1</v>
      </c>
      <c r="AA195" s="168"/>
      <c r="AB195" s="170">
        <f>J195+M195+P195</f>
        <v>18</v>
      </c>
      <c r="AC195" s="238">
        <f>AB195-AB196</f>
        <v>9</v>
      </c>
      <c r="AD195" s="193"/>
    </row>
    <row r="196" spans="1:30" ht="18.75" customHeight="1" x14ac:dyDescent="0.15">
      <c r="A196" s="191"/>
      <c r="B196" s="221"/>
      <c r="C196" s="177" t="s">
        <v>186</v>
      </c>
      <c r="D196" s="178" t="s">
        <v>14</v>
      </c>
      <c r="E196" s="179" t="s">
        <v>67</v>
      </c>
      <c r="F196" s="180" t="s">
        <v>13</v>
      </c>
      <c r="G196" s="233"/>
      <c r="H196" s="234"/>
      <c r="I196" s="234"/>
      <c r="J196" s="245"/>
      <c r="K196" s="225"/>
      <c r="L196" s="247"/>
      <c r="M196" s="245"/>
      <c r="N196" s="225"/>
      <c r="O196" s="247"/>
      <c r="P196" s="245"/>
      <c r="Q196" s="225"/>
      <c r="R196" s="249"/>
      <c r="S196" s="223"/>
      <c r="T196" s="225"/>
      <c r="U196" s="227"/>
      <c r="V196" s="237"/>
      <c r="W196" s="168"/>
      <c r="X196" s="171">
        <f>IF(J195="","",IF(J195&lt;L195,1,0))</f>
        <v>0</v>
      </c>
      <c r="Y196" s="171">
        <f>IF(M195="","",IF(M195&lt;O195,1,0))</f>
        <v>0</v>
      </c>
      <c r="Z196" s="171">
        <f>IF(P195="","",IF(P195&lt;R195,1,0))</f>
        <v>0</v>
      </c>
      <c r="AA196" s="168"/>
      <c r="AB196" s="172">
        <f>L195+O195+R195</f>
        <v>9</v>
      </c>
      <c r="AC196" s="239"/>
      <c r="AD196" s="193"/>
    </row>
    <row r="197" spans="1:30" ht="18.75" customHeight="1" x14ac:dyDescent="0.15">
      <c r="A197" s="191"/>
      <c r="B197" s="220">
        <v>2</v>
      </c>
      <c r="C197" s="181" t="s">
        <v>187</v>
      </c>
      <c r="D197" s="174" t="s">
        <v>14</v>
      </c>
      <c r="E197" s="175" t="s">
        <v>70</v>
      </c>
      <c r="F197" s="176" t="s">
        <v>13</v>
      </c>
      <c r="G197" s="222">
        <f>IF(L195="","",L195)</f>
        <v>2</v>
      </c>
      <c r="H197" s="224"/>
      <c r="I197" s="226">
        <f>IF(J195="","",J195)</f>
        <v>6</v>
      </c>
      <c r="J197" s="230"/>
      <c r="K197" s="231"/>
      <c r="L197" s="231"/>
      <c r="M197" s="244">
        <v>5</v>
      </c>
      <c r="N197" s="224"/>
      <c r="O197" s="246">
        <v>6</v>
      </c>
      <c r="P197" s="244">
        <v>2</v>
      </c>
      <c r="Q197" s="224"/>
      <c r="R197" s="248">
        <v>6</v>
      </c>
      <c r="S197" s="222">
        <f t="shared" ref="S197" si="90">IF(C197="","",SUM(X197:Z197))</f>
        <v>0</v>
      </c>
      <c r="T197" s="224"/>
      <c r="U197" s="226">
        <f t="shared" ref="U197" si="91">IF(C197="","",SUM(X198:Z198))</f>
        <v>3</v>
      </c>
      <c r="V197" s="236">
        <v>4</v>
      </c>
      <c r="W197" s="168"/>
      <c r="X197" s="169">
        <f>IF(J195="","",IF(L195&gt;J195,1,0))</f>
        <v>0</v>
      </c>
      <c r="Y197" s="169">
        <f>IF(M197="","",IF(M197&gt;O197,1,0))</f>
        <v>0</v>
      </c>
      <c r="Z197" s="169">
        <f>IF(P197="","",IF(P197&gt;R197,1,0))</f>
        <v>0</v>
      </c>
      <c r="AA197" s="168"/>
      <c r="AB197" s="170">
        <f>L195+M197+P197</f>
        <v>9</v>
      </c>
      <c r="AC197" s="238">
        <f>AB197-AB198</f>
        <v>-9</v>
      </c>
      <c r="AD197" s="193"/>
    </row>
    <row r="198" spans="1:30" ht="18.75" customHeight="1" x14ac:dyDescent="0.15">
      <c r="A198" s="191"/>
      <c r="B198" s="221"/>
      <c r="C198" s="183" t="s">
        <v>188</v>
      </c>
      <c r="D198" s="178" t="s">
        <v>14</v>
      </c>
      <c r="E198" s="190" t="s">
        <v>70</v>
      </c>
      <c r="F198" s="180" t="s">
        <v>13</v>
      </c>
      <c r="G198" s="223"/>
      <c r="H198" s="225"/>
      <c r="I198" s="227"/>
      <c r="J198" s="233"/>
      <c r="K198" s="234"/>
      <c r="L198" s="234"/>
      <c r="M198" s="245"/>
      <c r="N198" s="225"/>
      <c r="O198" s="247"/>
      <c r="P198" s="245"/>
      <c r="Q198" s="225"/>
      <c r="R198" s="249"/>
      <c r="S198" s="223"/>
      <c r="T198" s="225"/>
      <c r="U198" s="227"/>
      <c r="V198" s="237"/>
      <c r="W198" s="168"/>
      <c r="X198" s="171">
        <f>IF(J195="","",IF(J195&gt;L195,1,0))</f>
        <v>1</v>
      </c>
      <c r="Y198" s="171">
        <f>IF(M197="","",IF(O197&gt;M197,1,0))</f>
        <v>1</v>
      </c>
      <c r="Z198" s="171">
        <f>IF(P197="","",IF(R197&gt;P197,1,0))</f>
        <v>1</v>
      </c>
      <c r="AA198" s="168"/>
      <c r="AB198" s="172">
        <f>J195+O197+R197</f>
        <v>18</v>
      </c>
      <c r="AC198" s="239"/>
      <c r="AD198" s="193"/>
    </row>
    <row r="199" spans="1:30" ht="18.75" customHeight="1" x14ac:dyDescent="0.15">
      <c r="A199" s="191"/>
      <c r="B199" s="220">
        <v>3</v>
      </c>
      <c r="C199" s="184" t="s">
        <v>189</v>
      </c>
      <c r="D199" s="185" t="s">
        <v>14</v>
      </c>
      <c r="E199" s="186" t="s">
        <v>67</v>
      </c>
      <c r="F199" s="187" t="s">
        <v>13</v>
      </c>
      <c r="G199" s="222">
        <f>IF(O195="","",O195)</f>
        <v>2</v>
      </c>
      <c r="H199" s="224"/>
      <c r="I199" s="228">
        <f>IF(M195="","",M195)</f>
        <v>6</v>
      </c>
      <c r="J199" s="250">
        <f>IF(O197="","",O197)</f>
        <v>6</v>
      </c>
      <c r="K199" s="224"/>
      <c r="L199" s="252">
        <f>IF(M197="","",M197)</f>
        <v>5</v>
      </c>
      <c r="M199" s="230"/>
      <c r="N199" s="231"/>
      <c r="O199" s="232"/>
      <c r="P199" s="244">
        <v>6</v>
      </c>
      <c r="Q199" s="224"/>
      <c r="R199" s="248">
        <v>5</v>
      </c>
      <c r="S199" s="222">
        <f t="shared" ref="S199" si="92">IF(C199="","",SUM(X199:Z199))</f>
        <v>2</v>
      </c>
      <c r="T199" s="224"/>
      <c r="U199" s="226">
        <f t="shared" ref="U199" si="93">IF(C199="","",SUM(X200:Z200))</f>
        <v>1</v>
      </c>
      <c r="V199" s="236">
        <v>2</v>
      </c>
      <c r="W199" s="168"/>
      <c r="X199" s="169">
        <f>IF(M195="","",IF(O195&gt;M195,1,0))</f>
        <v>0</v>
      </c>
      <c r="Y199" s="169">
        <f>IF(M197="","",IF(O197&gt;M197,1,0))</f>
        <v>1</v>
      </c>
      <c r="Z199" s="169">
        <f>IF(P199="","",IF(P199&gt;R199,1,0))</f>
        <v>1</v>
      </c>
      <c r="AA199" s="168"/>
      <c r="AB199" s="170">
        <f>O195+O197+P199</f>
        <v>14</v>
      </c>
      <c r="AC199" s="238">
        <f>AB199-AB200</f>
        <v>-2</v>
      </c>
      <c r="AD199" s="193"/>
    </row>
    <row r="200" spans="1:30" ht="18.75" customHeight="1" x14ac:dyDescent="0.15">
      <c r="A200" s="191"/>
      <c r="B200" s="221"/>
      <c r="C200" s="184" t="s">
        <v>190</v>
      </c>
      <c r="D200" s="185" t="s">
        <v>14</v>
      </c>
      <c r="E200" s="194" t="s">
        <v>67</v>
      </c>
      <c r="F200" s="187" t="s">
        <v>13</v>
      </c>
      <c r="G200" s="223"/>
      <c r="H200" s="225"/>
      <c r="I200" s="229"/>
      <c r="J200" s="251"/>
      <c r="K200" s="225"/>
      <c r="L200" s="253"/>
      <c r="M200" s="233"/>
      <c r="N200" s="234"/>
      <c r="O200" s="235"/>
      <c r="P200" s="245"/>
      <c r="Q200" s="225"/>
      <c r="R200" s="249"/>
      <c r="S200" s="223"/>
      <c r="T200" s="225"/>
      <c r="U200" s="227"/>
      <c r="V200" s="237"/>
      <c r="W200" s="168"/>
      <c r="X200" s="171">
        <f>IF(M195="","",IF(M195&gt;O195,1,0))</f>
        <v>1</v>
      </c>
      <c r="Y200" s="171">
        <f>IF(M197="","",IF(M197&gt;O197,1,0))</f>
        <v>0</v>
      </c>
      <c r="Z200" s="171">
        <f>IF(P199="","",IF(R199&gt;P199,1,0))</f>
        <v>0</v>
      </c>
      <c r="AA200" s="168"/>
      <c r="AB200" s="172">
        <f>M195+M197+R199</f>
        <v>16</v>
      </c>
      <c r="AC200" s="239"/>
      <c r="AD200" s="193"/>
    </row>
    <row r="201" spans="1:30" ht="18.75" customHeight="1" x14ac:dyDescent="0.15">
      <c r="A201" s="191"/>
      <c r="B201" s="220">
        <v>4</v>
      </c>
      <c r="C201" s="181" t="s">
        <v>191</v>
      </c>
      <c r="D201" s="174" t="s">
        <v>14</v>
      </c>
      <c r="E201" s="182" t="s">
        <v>193</v>
      </c>
      <c r="F201" s="176" t="s">
        <v>13</v>
      </c>
      <c r="G201" s="222">
        <f>IF(R195="","",R195)</f>
        <v>5</v>
      </c>
      <c r="H201" s="224"/>
      <c r="I201" s="226">
        <f>IF(P195="","",P195)</f>
        <v>6</v>
      </c>
      <c r="J201" s="222">
        <f>IF(R197="","",R197)</f>
        <v>6</v>
      </c>
      <c r="K201" s="224"/>
      <c r="L201" s="226">
        <f>IF(P197="","",P197)</f>
        <v>2</v>
      </c>
      <c r="M201" s="222">
        <f>IF(R199="","",R199)</f>
        <v>5</v>
      </c>
      <c r="N201" s="224"/>
      <c r="O201" s="228">
        <f>IF(P199="","",P199)</f>
        <v>6</v>
      </c>
      <c r="P201" s="230"/>
      <c r="Q201" s="231"/>
      <c r="R201" s="232"/>
      <c r="S201" s="222">
        <f t="shared" ref="S201" si="94">IF(C201="","",SUM(X201:Z201))</f>
        <v>1</v>
      </c>
      <c r="T201" s="224"/>
      <c r="U201" s="226">
        <f t="shared" ref="U201" si="95">IF(C201="","",SUM(X202:Z202))</f>
        <v>2</v>
      </c>
      <c r="V201" s="236">
        <v>3</v>
      </c>
      <c r="W201" s="168"/>
      <c r="X201" s="169">
        <f>IF(P195="","",IF(R195&gt;P195,1,0))</f>
        <v>0</v>
      </c>
      <c r="Y201" s="169">
        <f>IF(P197="","",IF(R197&gt;P197,1,0))</f>
        <v>1</v>
      </c>
      <c r="Z201" s="169">
        <f>IF(P199="","",IF(R199&gt;P199,1,0))</f>
        <v>0</v>
      </c>
      <c r="AA201" s="168"/>
      <c r="AB201" s="170">
        <f>R195+R197+R199</f>
        <v>16</v>
      </c>
      <c r="AC201" s="238">
        <f>AB201-AB202</f>
        <v>2</v>
      </c>
      <c r="AD201" s="193"/>
    </row>
    <row r="202" spans="1:30" ht="18.75" customHeight="1" x14ac:dyDescent="0.15">
      <c r="A202" s="191"/>
      <c r="B202" s="221"/>
      <c r="C202" s="183" t="s">
        <v>192</v>
      </c>
      <c r="D202" s="178" t="s">
        <v>14</v>
      </c>
      <c r="E202" s="179" t="s">
        <v>193</v>
      </c>
      <c r="F202" s="180" t="s">
        <v>13</v>
      </c>
      <c r="G202" s="223"/>
      <c r="H202" s="225"/>
      <c r="I202" s="227"/>
      <c r="J202" s="223"/>
      <c r="K202" s="225"/>
      <c r="L202" s="227"/>
      <c r="M202" s="223"/>
      <c r="N202" s="225"/>
      <c r="O202" s="229"/>
      <c r="P202" s="233"/>
      <c r="Q202" s="234"/>
      <c r="R202" s="235"/>
      <c r="S202" s="223"/>
      <c r="T202" s="225"/>
      <c r="U202" s="227"/>
      <c r="V202" s="237"/>
      <c r="W202" s="168"/>
      <c r="X202" s="171">
        <f>IF(P195="","",IF(P195&gt;R195,1,0))</f>
        <v>1</v>
      </c>
      <c r="Y202" s="171">
        <f>IF(P197="","",IF(P197&gt;R197,1,0))</f>
        <v>0</v>
      </c>
      <c r="Z202" s="171">
        <f>IF(P199="","",IF(P199&gt;R199,1,0))</f>
        <v>1</v>
      </c>
      <c r="AA202" s="168"/>
      <c r="AB202" s="172">
        <f>P195+P197+P199</f>
        <v>14</v>
      </c>
      <c r="AC202" s="239"/>
      <c r="AD202" s="193"/>
    </row>
    <row r="203" spans="1:30" ht="18.75" customHeight="1" x14ac:dyDescent="0.15">
      <c r="A203" s="191"/>
      <c r="B203" s="203"/>
      <c r="C203" s="193"/>
      <c r="D203" s="193"/>
      <c r="E203" s="210"/>
      <c r="F203" s="211"/>
      <c r="G203" s="193"/>
      <c r="H203" s="212"/>
      <c r="I203" s="212"/>
      <c r="J203" s="193"/>
      <c r="K203" s="193"/>
      <c r="L203" s="193"/>
      <c r="M203" s="193"/>
      <c r="N203" s="193"/>
      <c r="O203" s="210"/>
      <c r="P203" s="210"/>
      <c r="Q203" s="210"/>
      <c r="R203" s="210"/>
      <c r="S203" s="193"/>
      <c r="T203" s="193"/>
      <c r="U203" s="210"/>
      <c r="V203" s="193"/>
      <c r="W203" s="193"/>
      <c r="X203" s="193"/>
      <c r="Y203" s="193"/>
      <c r="Z203" s="193"/>
      <c r="AA203" s="193"/>
      <c r="AB203" s="193"/>
      <c r="AC203" s="193"/>
      <c r="AD203" s="193"/>
    </row>
    <row r="204" spans="1:30" ht="18.75" customHeight="1" x14ac:dyDescent="0.15">
      <c r="A204" s="191"/>
      <c r="B204" s="203"/>
      <c r="C204" s="193"/>
      <c r="D204" s="193"/>
      <c r="E204" s="210"/>
      <c r="F204" s="211"/>
      <c r="G204" s="193"/>
      <c r="H204" s="212"/>
      <c r="I204" s="212"/>
      <c r="J204" s="193"/>
      <c r="K204" s="193"/>
      <c r="L204" s="193"/>
      <c r="M204" s="193"/>
      <c r="N204" s="193"/>
      <c r="O204" s="210"/>
      <c r="P204" s="210"/>
      <c r="Q204" s="210"/>
      <c r="R204" s="210"/>
      <c r="S204" s="193"/>
      <c r="T204" s="193"/>
      <c r="U204" s="210"/>
      <c r="V204" s="193"/>
      <c r="W204" s="193"/>
      <c r="X204" s="193"/>
      <c r="Y204" s="193"/>
      <c r="Z204" s="193"/>
      <c r="AA204" s="193"/>
      <c r="AB204" s="193"/>
      <c r="AC204" s="193"/>
      <c r="AD204" s="193"/>
    </row>
    <row r="205" spans="1:30" ht="18.75" customHeight="1" x14ac:dyDescent="0.15">
      <c r="A205" s="191"/>
      <c r="B205" s="278"/>
      <c r="C205" s="278"/>
      <c r="D205" s="278"/>
      <c r="E205" s="278"/>
      <c r="F205" s="278"/>
      <c r="G205" s="279"/>
      <c r="H205" s="279"/>
      <c r="I205" s="279"/>
      <c r="J205" s="279"/>
      <c r="K205" s="279"/>
      <c r="L205" s="279"/>
      <c r="M205" s="279"/>
      <c r="N205" s="279"/>
      <c r="O205" s="279"/>
      <c r="P205" s="279"/>
      <c r="Q205" s="279"/>
      <c r="R205" s="279"/>
      <c r="S205" s="280"/>
      <c r="T205" s="280"/>
      <c r="U205" s="280"/>
      <c r="V205" s="281"/>
      <c r="W205" s="168"/>
      <c r="X205" s="200"/>
      <c r="Y205" s="200"/>
      <c r="Z205" s="200"/>
      <c r="AA205" s="168"/>
      <c r="AB205" s="168"/>
      <c r="AC205" s="282"/>
      <c r="AD205" s="193"/>
    </row>
    <row r="206" spans="1:30" ht="18.75" customHeight="1" x14ac:dyDescent="0.15">
      <c r="A206" s="191"/>
      <c r="B206" s="278"/>
      <c r="C206" s="278"/>
      <c r="D206" s="278"/>
      <c r="E206" s="278"/>
      <c r="F206" s="278"/>
      <c r="G206" s="279"/>
      <c r="H206" s="279"/>
      <c r="I206" s="279"/>
      <c r="J206" s="279"/>
      <c r="K206" s="279"/>
      <c r="L206" s="279"/>
      <c r="M206" s="279"/>
      <c r="N206" s="279"/>
      <c r="O206" s="279"/>
      <c r="P206" s="279"/>
      <c r="Q206" s="279"/>
      <c r="R206" s="279"/>
      <c r="S206" s="280"/>
      <c r="T206" s="280"/>
      <c r="U206" s="280"/>
      <c r="V206" s="281"/>
      <c r="W206" s="168"/>
      <c r="X206" s="200"/>
      <c r="Y206" s="200"/>
      <c r="Z206" s="200"/>
      <c r="AA206" s="168"/>
      <c r="AB206" s="168"/>
      <c r="AC206" s="282"/>
      <c r="AD206" s="193"/>
    </row>
    <row r="207" spans="1:30" ht="18.75" customHeight="1" x14ac:dyDescent="0.15">
      <c r="A207" s="191"/>
      <c r="B207" s="243"/>
      <c r="C207" s="213"/>
      <c r="D207" s="185"/>
      <c r="E207" s="194"/>
      <c r="F207" s="202"/>
      <c r="G207" s="241"/>
      <c r="H207" s="241"/>
      <c r="I207" s="241"/>
      <c r="J207" s="275"/>
      <c r="K207" s="241"/>
      <c r="L207" s="276"/>
      <c r="M207" s="275"/>
      <c r="N207" s="241"/>
      <c r="O207" s="276"/>
      <c r="P207" s="275"/>
      <c r="Q207" s="241"/>
      <c r="R207" s="276"/>
      <c r="S207" s="242"/>
      <c r="T207" s="241"/>
      <c r="U207" s="240"/>
      <c r="V207" s="277"/>
      <c r="W207" s="168"/>
      <c r="X207" s="200"/>
      <c r="Y207" s="200"/>
      <c r="Z207" s="200"/>
      <c r="AA207" s="168"/>
      <c r="AB207" s="168"/>
      <c r="AC207" s="274"/>
      <c r="AD207" s="193"/>
    </row>
    <row r="208" spans="1:30" ht="18.75" customHeight="1" x14ac:dyDescent="0.15">
      <c r="A208" s="191"/>
      <c r="B208" s="243"/>
      <c r="C208" s="213"/>
      <c r="D208" s="185"/>
      <c r="E208" s="194"/>
      <c r="F208" s="202"/>
      <c r="G208" s="241"/>
      <c r="H208" s="241"/>
      <c r="I208" s="241"/>
      <c r="J208" s="275"/>
      <c r="K208" s="241"/>
      <c r="L208" s="276"/>
      <c r="M208" s="275"/>
      <c r="N208" s="241"/>
      <c r="O208" s="276"/>
      <c r="P208" s="275"/>
      <c r="Q208" s="241"/>
      <c r="R208" s="276"/>
      <c r="S208" s="242"/>
      <c r="T208" s="241"/>
      <c r="U208" s="240"/>
      <c r="V208" s="277"/>
      <c r="W208" s="168"/>
      <c r="X208" s="200"/>
      <c r="Y208" s="200"/>
      <c r="Z208" s="200"/>
      <c r="AA208" s="168"/>
      <c r="AB208" s="168"/>
      <c r="AC208" s="274"/>
      <c r="AD208" s="193"/>
    </row>
    <row r="209" spans="2:29" ht="18.75" customHeight="1" x14ac:dyDescent="0.15">
      <c r="B209" s="299"/>
      <c r="C209" s="33"/>
      <c r="D209" s="30"/>
      <c r="E209" s="31"/>
      <c r="F209" s="32"/>
      <c r="G209" s="300"/>
      <c r="H209" s="301"/>
      <c r="I209" s="302"/>
      <c r="J209" s="301"/>
      <c r="K209" s="301"/>
      <c r="L209" s="301"/>
      <c r="M209" s="303"/>
      <c r="N209" s="301"/>
      <c r="O209" s="304"/>
      <c r="P209" s="303"/>
      <c r="Q209" s="301"/>
      <c r="R209" s="304"/>
      <c r="S209" s="305"/>
      <c r="T209" s="306"/>
      <c r="U209" s="307"/>
      <c r="V209" s="308"/>
      <c r="W209" s="18"/>
      <c r="X209" s="29"/>
      <c r="Y209" s="29"/>
      <c r="Z209" s="29"/>
      <c r="AA209" s="18"/>
      <c r="AB209" s="18"/>
      <c r="AC209" s="309"/>
    </row>
    <row r="210" spans="2:29" ht="18.75" customHeight="1" x14ac:dyDescent="0.15">
      <c r="B210" s="299"/>
      <c r="C210" s="33"/>
      <c r="D210" s="30"/>
      <c r="E210" s="31"/>
      <c r="F210" s="32"/>
      <c r="G210" s="300"/>
      <c r="H210" s="301"/>
      <c r="I210" s="302"/>
      <c r="J210" s="301"/>
      <c r="K210" s="301"/>
      <c r="L210" s="301"/>
      <c r="M210" s="303"/>
      <c r="N210" s="301"/>
      <c r="O210" s="304"/>
      <c r="P210" s="303"/>
      <c r="Q210" s="301"/>
      <c r="R210" s="304"/>
      <c r="S210" s="305"/>
      <c r="T210" s="306"/>
      <c r="U210" s="307"/>
      <c r="V210" s="308"/>
      <c r="W210" s="18"/>
      <c r="X210" s="29"/>
      <c r="Y210" s="29"/>
      <c r="Z210" s="29"/>
      <c r="AA210" s="18"/>
      <c r="AB210" s="18"/>
      <c r="AC210" s="309"/>
    </row>
    <row r="211" spans="2:29" ht="18.75" customHeight="1" x14ac:dyDescent="0.15">
      <c r="B211" s="299"/>
      <c r="C211" s="33"/>
      <c r="D211" s="30"/>
      <c r="E211" s="31"/>
      <c r="F211" s="32"/>
      <c r="G211" s="300"/>
      <c r="H211" s="301"/>
      <c r="I211" s="302"/>
      <c r="J211" s="301"/>
      <c r="K211" s="301"/>
      <c r="L211" s="301"/>
      <c r="M211" s="301"/>
      <c r="N211" s="301"/>
      <c r="O211" s="301"/>
      <c r="P211" s="303"/>
      <c r="Q211" s="301"/>
      <c r="R211" s="304"/>
      <c r="S211" s="305"/>
      <c r="T211" s="306"/>
      <c r="U211" s="307"/>
      <c r="V211" s="308"/>
      <c r="W211" s="18"/>
      <c r="X211" s="29"/>
      <c r="Y211" s="29"/>
      <c r="Z211" s="29"/>
      <c r="AA211" s="18"/>
      <c r="AB211" s="18"/>
      <c r="AC211" s="309"/>
    </row>
    <row r="212" spans="2:29" ht="18.75" customHeight="1" x14ac:dyDescent="0.15">
      <c r="B212" s="299"/>
      <c r="C212" s="33"/>
      <c r="D212" s="30"/>
      <c r="E212" s="31"/>
      <c r="F212" s="32"/>
      <c r="G212" s="300"/>
      <c r="H212" s="301"/>
      <c r="I212" s="302"/>
      <c r="J212" s="301"/>
      <c r="K212" s="301"/>
      <c r="L212" s="301"/>
      <c r="M212" s="301"/>
      <c r="N212" s="301"/>
      <c r="O212" s="301"/>
      <c r="P212" s="303"/>
      <c r="Q212" s="301"/>
      <c r="R212" s="304"/>
      <c r="S212" s="305"/>
      <c r="T212" s="306"/>
      <c r="U212" s="307"/>
      <c r="V212" s="308"/>
      <c r="W212" s="18"/>
      <c r="X212" s="29"/>
      <c r="Y212" s="29"/>
      <c r="Z212" s="29"/>
      <c r="AA212" s="18"/>
      <c r="AB212" s="18"/>
      <c r="AC212" s="309"/>
    </row>
    <row r="213" spans="2:29" ht="18.75" customHeight="1" x14ac:dyDescent="0.15">
      <c r="B213" s="299"/>
      <c r="C213" s="33"/>
      <c r="D213" s="30"/>
      <c r="E213" s="31"/>
      <c r="F213" s="32"/>
      <c r="G213" s="300"/>
      <c r="H213" s="301"/>
      <c r="I213" s="302"/>
      <c r="J213" s="305"/>
      <c r="K213" s="306"/>
      <c r="L213" s="307"/>
      <c r="M213" s="305"/>
      <c r="N213" s="306"/>
      <c r="O213" s="307"/>
      <c r="P213" s="306"/>
      <c r="Q213" s="306"/>
      <c r="R213" s="306"/>
      <c r="S213" s="305"/>
      <c r="T213" s="306"/>
      <c r="U213" s="307"/>
      <c r="V213" s="308"/>
      <c r="W213" s="18"/>
      <c r="X213" s="29"/>
      <c r="Y213" s="29"/>
      <c r="Z213" s="29"/>
      <c r="AA213" s="18"/>
      <c r="AB213" s="18"/>
      <c r="AC213" s="309"/>
    </row>
    <row r="214" spans="2:29" ht="18.75" customHeight="1" x14ac:dyDescent="0.15">
      <c r="B214" s="299"/>
      <c r="C214" s="33"/>
      <c r="D214" s="30"/>
      <c r="E214" s="31"/>
      <c r="F214" s="32"/>
      <c r="G214" s="300"/>
      <c r="H214" s="301"/>
      <c r="I214" s="302"/>
      <c r="J214" s="305"/>
      <c r="K214" s="306"/>
      <c r="L214" s="307"/>
      <c r="M214" s="305"/>
      <c r="N214" s="306"/>
      <c r="O214" s="307"/>
      <c r="P214" s="306"/>
      <c r="Q214" s="306"/>
      <c r="R214" s="306"/>
      <c r="S214" s="305"/>
      <c r="T214" s="306"/>
      <c r="U214" s="307"/>
      <c r="V214" s="308"/>
      <c r="W214" s="18"/>
      <c r="X214" s="29"/>
      <c r="Y214" s="29"/>
      <c r="Z214" s="29"/>
      <c r="AA214" s="18"/>
      <c r="AB214" s="18"/>
      <c r="AC214" s="309"/>
    </row>
    <row r="215" spans="2:29" ht="18.75" customHeight="1" x14ac:dyDescent="0.15">
      <c r="V215" s="22"/>
    </row>
  </sheetData>
  <mergeCells count="1426">
    <mergeCell ref="B211:B212"/>
    <mergeCell ref="G211:G212"/>
    <mergeCell ref="H211:H212"/>
    <mergeCell ref="I211:I212"/>
    <mergeCell ref="J211:J212"/>
    <mergeCell ref="K211:K212"/>
    <mergeCell ref="L211:L212"/>
    <mergeCell ref="M211:O212"/>
    <mergeCell ref="P211:P212"/>
    <mergeCell ref="Q211:Q212"/>
    <mergeCell ref="R211:R212"/>
    <mergeCell ref="S211:S212"/>
    <mergeCell ref="T211:T212"/>
    <mergeCell ref="U211:U212"/>
    <mergeCell ref="V211:V212"/>
    <mergeCell ref="AC211:AC212"/>
    <mergeCell ref="B213:B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O213:O214"/>
    <mergeCell ref="P213:R214"/>
    <mergeCell ref="S213:S214"/>
    <mergeCell ref="T213:T214"/>
    <mergeCell ref="U213:U214"/>
    <mergeCell ref="V213:V214"/>
    <mergeCell ref="AC213:AC214"/>
    <mergeCell ref="B207:B208"/>
    <mergeCell ref="G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AC207:AC208"/>
    <mergeCell ref="B209:B210"/>
    <mergeCell ref="G209:G210"/>
    <mergeCell ref="H209:H210"/>
    <mergeCell ref="I209:I210"/>
    <mergeCell ref="J209:L210"/>
    <mergeCell ref="M209:M210"/>
    <mergeCell ref="N209:N210"/>
    <mergeCell ref="O209:O210"/>
    <mergeCell ref="P209:P210"/>
    <mergeCell ref="Q209:Q210"/>
    <mergeCell ref="R209:R210"/>
    <mergeCell ref="S209:S210"/>
    <mergeCell ref="T209:T210"/>
    <mergeCell ref="U209:U210"/>
    <mergeCell ref="V209:V210"/>
    <mergeCell ref="AC209:AC210"/>
    <mergeCell ref="B201:B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R202"/>
    <mergeCell ref="S201:S202"/>
    <mergeCell ref="T201:T202"/>
    <mergeCell ref="U201:U202"/>
    <mergeCell ref="V201:V202"/>
    <mergeCell ref="AC201:AC202"/>
    <mergeCell ref="B205:F206"/>
    <mergeCell ref="G205:I205"/>
    <mergeCell ref="J205:L205"/>
    <mergeCell ref="M205:O205"/>
    <mergeCell ref="P205:R205"/>
    <mergeCell ref="S205:U206"/>
    <mergeCell ref="V205:V206"/>
    <mergeCell ref="AC205:AC206"/>
    <mergeCell ref="G206:I206"/>
    <mergeCell ref="J206:L206"/>
    <mergeCell ref="M206:O206"/>
    <mergeCell ref="P206:R206"/>
    <mergeCell ref="B197:B198"/>
    <mergeCell ref="G197:G198"/>
    <mergeCell ref="H197:H198"/>
    <mergeCell ref="I197:I198"/>
    <mergeCell ref="J197:L198"/>
    <mergeCell ref="M197:M198"/>
    <mergeCell ref="N197:N198"/>
    <mergeCell ref="O197:O198"/>
    <mergeCell ref="P197:P198"/>
    <mergeCell ref="Q197:Q198"/>
    <mergeCell ref="R197:R198"/>
    <mergeCell ref="S197:S198"/>
    <mergeCell ref="T197:T198"/>
    <mergeCell ref="U197:U198"/>
    <mergeCell ref="V197:V198"/>
    <mergeCell ref="AC197:AC198"/>
    <mergeCell ref="B199:B200"/>
    <mergeCell ref="G199:G200"/>
    <mergeCell ref="H199:H200"/>
    <mergeCell ref="I199:I200"/>
    <mergeCell ref="J199:J200"/>
    <mergeCell ref="K199:K200"/>
    <mergeCell ref="L199:L200"/>
    <mergeCell ref="M199:O200"/>
    <mergeCell ref="P199:P200"/>
    <mergeCell ref="Q199:Q200"/>
    <mergeCell ref="R199:R200"/>
    <mergeCell ref="S199:S200"/>
    <mergeCell ref="T199:T200"/>
    <mergeCell ref="U199:U200"/>
    <mergeCell ref="V199:V200"/>
    <mergeCell ref="AC199:AC200"/>
    <mergeCell ref="B193:F194"/>
    <mergeCell ref="G193:I193"/>
    <mergeCell ref="J193:L193"/>
    <mergeCell ref="M193:O193"/>
    <mergeCell ref="P193:R193"/>
    <mergeCell ref="S193:U194"/>
    <mergeCell ref="V193:V194"/>
    <mergeCell ref="AC193:AC194"/>
    <mergeCell ref="G194:I194"/>
    <mergeCell ref="J194:L194"/>
    <mergeCell ref="M194:O194"/>
    <mergeCell ref="P194:R194"/>
    <mergeCell ref="B195:B196"/>
    <mergeCell ref="G195:I196"/>
    <mergeCell ref="J195:J196"/>
    <mergeCell ref="K195:K196"/>
    <mergeCell ref="L195:L196"/>
    <mergeCell ref="M195:M196"/>
    <mergeCell ref="N195:N196"/>
    <mergeCell ref="O195:O196"/>
    <mergeCell ref="P195:P196"/>
    <mergeCell ref="Q195:Q196"/>
    <mergeCell ref="R195:R196"/>
    <mergeCell ref="S195:S196"/>
    <mergeCell ref="T195:T196"/>
    <mergeCell ref="U195:U196"/>
    <mergeCell ref="V195:V196"/>
    <mergeCell ref="AC195:AC196"/>
    <mergeCell ref="G3:I3"/>
    <mergeCell ref="J3:L3"/>
    <mergeCell ref="M3:O3"/>
    <mergeCell ref="S3:U4"/>
    <mergeCell ref="V3:V4"/>
    <mergeCell ref="G4:I4"/>
    <mergeCell ref="J4:L4"/>
    <mergeCell ref="M4:O4"/>
    <mergeCell ref="B5:B6"/>
    <mergeCell ref="G5:I6"/>
    <mergeCell ref="O5:O6"/>
    <mergeCell ref="Q7:Q8"/>
    <mergeCell ref="M9:O10"/>
    <mergeCell ref="R7:R8"/>
    <mergeCell ref="R9:R10"/>
    <mergeCell ref="U9:U10"/>
    <mergeCell ref="P3:R3"/>
    <mergeCell ref="P4:R4"/>
    <mergeCell ref="R5:R6"/>
    <mergeCell ref="Q5:Q6"/>
    <mergeCell ref="N5:N6"/>
    <mergeCell ref="P5:P6"/>
    <mergeCell ref="B7:B8"/>
    <mergeCell ref="J7:L8"/>
    <mergeCell ref="V7:V8"/>
    <mergeCell ref="I9:I10"/>
    <mergeCell ref="S7:S8"/>
    <mergeCell ref="B3:F4"/>
    <mergeCell ref="S9:S10"/>
    <mergeCell ref="L11:L12"/>
    <mergeCell ref="H7:H8"/>
    <mergeCell ref="H11:H12"/>
    <mergeCell ref="B11:B12"/>
    <mergeCell ref="Q9:Q10"/>
    <mergeCell ref="K9:K10"/>
    <mergeCell ref="H9:H10"/>
    <mergeCell ref="T9:T10"/>
    <mergeCell ref="B9:B10"/>
    <mergeCell ref="G7:G8"/>
    <mergeCell ref="G11:G12"/>
    <mergeCell ref="I7:I8"/>
    <mergeCell ref="V9:V10"/>
    <mergeCell ref="J9:J10"/>
    <mergeCell ref="L9:L10"/>
    <mergeCell ref="J5:J6"/>
    <mergeCell ref="L5:L6"/>
    <mergeCell ref="K5:K6"/>
    <mergeCell ref="K11:K12"/>
    <mergeCell ref="P11:R12"/>
    <mergeCell ref="M11:M12"/>
    <mergeCell ref="N11:N12"/>
    <mergeCell ref="O11:O12"/>
    <mergeCell ref="T5:T6"/>
    <mergeCell ref="T7:T8"/>
    <mergeCell ref="T11:T12"/>
    <mergeCell ref="U5:U6"/>
    <mergeCell ref="U7:U8"/>
    <mergeCell ref="M5:M6"/>
    <mergeCell ref="I11:I12"/>
    <mergeCell ref="J11:J12"/>
    <mergeCell ref="G9:G10"/>
    <mergeCell ref="S11:S12"/>
    <mergeCell ref="O7:O8"/>
    <mergeCell ref="M7:M8"/>
    <mergeCell ref="N7:N8"/>
    <mergeCell ref="P7:P8"/>
    <mergeCell ref="P9:P10"/>
    <mergeCell ref="R16:R17"/>
    <mergeCell ref="S16:S17"/>
    <mergeCell ref="T16:T17"/>
    <mergeCell ref="U16:U17"/>
    <mergeCell ref="V16:V17"/>
    <mergeCell ref="M16:M17"/>
    <mergeCell ref="N16:N17"/>
    <mergeCell ref="O16:O17"/>
    <mergeCell ref="P16:P17"/>
    <mergeCell ref="Q16:Q17"/>
    <mergeCell ref="B16:B17"/>
    <mergeCell ref="G16:I17"/>
    <mergeCell ref="J16:J17"/>
    <mergeCell ref="K16:K17"/>
    <mergeCell ref="L16:L17"/>
    <mergeCell ref="B14:F15"/>
    <mergeCell ref="G14:I14"/>
    <mergeCell ref="J14:L14"/>
    <mergeCell ref="M14:O14"/>
    <mergeCell ref="P14:R14"/>
    <mergeCell ref="S14:U15"/>
    <mergeCell ref="V14:V15"/>
    <mergeCell ref="G15:I15"/>
    <mergeCell ref="J15:L15"/>
    <mergeCell ref="M15:O15"/>
    <mergeCell ref="P15:R15"/>
    <mergeCell ref="B20:B21"/>
    <mergeCell ref="G20:G21"/>
    <mergeCell ref="H20:H21"/>
    <mergeCell ref="I20:I21"/>
    <mergeCell ref="J20:J21"/>
    <mergeCell ref="R18:R19"/>
    <mergeCell ref="S18:S19"/>
    <mergeCell ref="T18:T19"/>
    <mergeCell ref="U18:U19"/>
    <mergeCell ref="V18:V19"/>
    <mergeCell ref="M18:M19"/>
    <mergeCell ref="N18:N19"/>
    <mergeCell ref="O18:O19"/>
    <mergeCell ref="P18:P19"/>
    <mergeCell ref="Q18:Q19"/>
    <mergeCell ref="B18:B19"/>
    <mergeCell ref="G18:G19"/>
    <mergeCell ref="H18:H19"/>
    <mergeCell ref="I18:I19"/>
    <mergeCell ref="J18:L19"/>
    <mergeCell ref="B25:F26"/>
    <mergeCell ref="G25:I25"/>
    <mergeCell ref="J25:L25"/>
    <mergeCell ref="M25:O25"/>
    <mergeCell ref="P25:R25"/>
    <mergeCell ref="S25:U26"/>
    <mergeCell ref="V25:V26"/>
    <mergeCell ref="G26:I26"/>
    <mergeCell ref="J26:L26"/>
    <mergeCell ref="M26:O26"/>
    <mergeCell ref="P26:R26"/>
    <mergeCell ref="R20:R21"/>
    <mergeCell ref="T20:T21"/>
    <mergeCell ref="U20:U21"/>
    <mergeCell ref="V20:V21"/>
    <mergeCell ref="B22:B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R23"/>
    <mergeCell ref="S22:S23"/>
    <mergeCell ref="K20:K21"/>
    <mergeCell ref="L20:L21"/>
    <mergeCell ref="M20:O21"/>
    <mergeCell ref="P20:P21"/>
    <mergeCell ref="Q20:Q21"/>
    <mergeCell ref="R29:R30"/>
    <mergeCell ref="S29:S30"/>
    <mergeCell ref="T29:T30"/>
    <mergeCell ref="U29:U30"/>
    <mergeCell ref="V29:V30"/>
    <mergeCell ref="M29:M30"/>
    <mergeCell ref="N29:N30"/>
    <mergeCell ref="O29:O30"/>
    <mergeCell ref="P29:P30"/>
    <mergeCell ref="Q29:Q30"/>
    <mergeCell ref="B29:B30"/>
    <mergeCell ref="G29:G30"/>
    <mergeCell ref="H29:H30"/>
    <mergeCell ref="I29:I30"/>
    <mergeCell ref="J29:L30"/>
    <mergeCell ref="R27:R28"/>
    <mergeCell ref="S27:S28"/>
    <mergeCell ref="T27:T28"/>
    <mergeCell ref="U27:U28"/>
    <mergeCell ref="V27:V28"/>
    <mergeCell ref="M27:M28"/>
    <mergeCell ref="N27:N28"/>
    <mergeCell ref="O27:O28"/>
    <mergeCell ref="P27:P28"/>
    <mergeCell ref="Q27:Q28"/>
    <mergeCell ref="B27:B28"/>
    <mergeCell ref="G27:I28"/>
    <mergeCell ref="J27:J28"/>
    <mergeCell ref="K27:K28"/>
    <mergeCell ref="L27:L28"/>
    <mergeCell ref="R31:R32"/>
    <mergeCell ref="T31:T32"/>
    <mergeCell ref="U31:U32"/>
    <mergeCell ref="V31:V32"/>
    <mergeCell ref="B33:B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R34"/>
    <mergeCell ref="S33:S34"/>
    <mergeCell ref="K31:K32"/>
    <mergeCell ref="L31:L32"/>
    <mergeCell ref="M31:O32"/>
    <mergeCell ref="P31:P32"/>
    <mergeCell ref="Q31:Q32"/>
    <mergeCell ref="B31:B32"/>
    <mergeCell ref="G31:G32"/>
    <mergeCell ref="H31:H32"/>
    <mergeCell ref="I31:I32"/>
    <mergeCell ref="J31:J32"/>
    <mergeCell ref="B38:B39"/>
    <mergeCell ref="G38:I39"/>
    <mergeCell ref="J38:J39"/>
    <mergeCell ref="K38:K39"/>
    <mergeCell ref="L38:L39"/>
    <mergeCell ref="T33:T34"/>
    <mergeCell ref="U33:U34"/>
    <mergeCell ref="V33:V34"/>
    <mergeCell ref="B36:F37"/>
    <mergeCell ref="G36:I36"/>
    <mergeCell ref="J36:L36"/>
    <mergeCell ref="M36:O36"/>
    <mergeCell ref="P36:R36"/>
    <mergeCell ref="S36:U37"/>
    <mergeCell ref="V36:V37"/>
    <mergeCell ref="G37:I37"/>
    <mergeCell ref="J37:L37"/>
    <mergeCell ref="M37:O37"/>
    <mergeCell ref="P37:R37"/>
    <mergeCell ref="AC7:AC8"/>
    <mergeCell ref="AC9:AC10"/>
    <mergeCell ref="AC11:AC12"/>
    <mergeCell ref="R42:R43"/>
    <mergeCell ref="T42:T43"/>
    <mergeCell ref="U42:U43"/>
    <mergeCell ref="V42:V43"/>
    <mergeCell ref="B44:B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R45"/>
    <mergeCell ref="S44:S45"/>
    <mergeCell ref="K42:K43"/>
    <mergeCell ref="L42:L43"/>
    <mergeCell ref="M42:O43"/>
    <mergeCell ref="P42:P43"/>
    <mergeCell ref="Q42:Q43"/>
    <mergeCell ref="B42:B43"/>
    <mergeCell ref="G42:G43"/>
    <mergeCell ref="H42:H43"/>
    <mergeCell ref="I42:I43"/>
    <mergeCell ref="J42:J43"/>
    <mergeCell ref="O38:O39"/>
    <mergeCell ref="P38:P39"/>
    <mergeCell ref="Q38:Q39"/>
    <mergeCell ref="AC3:AC4"/>
    <mergeCell ref="T44:T45"/>
    <mergeCell ref="U44:U45"/>
    <mergeCell ref="V44:V45"/>
    <mergeCell ref="V40:V41"/>
    <mergeCell ref="S38:S39"/>
    <mergeCell ref="T38:T39"/>
    <mergeCell ref="U38:U39"/>
    <mergeCell ref="V38:V39"/>
    <mergeCell ref="T22:T23"/>
    <mergeCell ref="U22:U23"/>
    <mergeCell ref="V22:V23"/>
    <mergeCell ref="U11:U12"/>
    <mergeCell ref="S5:S6"/>
    <mergeCell ref="V11:V12"/>
    <mergeCell ref="V5:V6"/>
    <mergeCell ref="AC44:AC45"/>
    <mergeCell ref="S40:S41"/>
    <mergeCell ref="T40:T41"/>
    <mergeCell ref="U40:U41"/>
    <mergeCell ref="AC25:AC26"/>
    <mergeCell ref="AC27:AC28"/>
    <mergeCell ref="AC29:AC30"/>
    <mergeCell ref="S31:S32"/>
    <mergeCell ref="AC31:AC32"/>
    <mergeCell ref="AC14:AC15"/>
    <mergeCell ref="AC16:AC17"/>
    <mergeCell ref="AC18:AC19"/>
    <mergeCell ref="S20:S21"/>
    <mergeCell ref="AC20:AC21"/>
    <mergeCell ref="AC22:AC23"/>
    <mergeCell ref="AC5:AC6"/>
    <mergeCell ref="B47:F48"/>
    <mergeCell ref="G47:I47"/>
    <mergeCell ref="J47:L47"/>
    <mergeCell ref="M47:O47"/>
    <mergeCell ref="P47:R47"/>
    <mergeCell ref="S47:U48"/>
    <mergeCell ref="V47:V48"/>
    <mergeCell ref="AC47:AC48"/>
    <mergeCell ref="G48:I48"/>
    <mergeCell ref="J48:L48"/>
    <mergeCell ref="M48:O48"/>
    <mergeCell ref="P48:R48"/>
    <mergeCell ref="AC33:AC34"/>
    <mergeCell ref="AC36:AC37"/>
    <mergeCell ref="AC38:AC39"/>
    <mergeCell ref="AC40:AC41"/>
    <mergeCell ref="S42:S43"/>
    <mergeCell ref="AC42:AC43"/>
    <mergeCell ref="M40:M41"/>
    <mergeCell ref="N40:N41"/>
    <mergeCell ref="O40:O41"/>
    <mergeCell ref="P40:P41"/>
    <mergeCell ref="Q40:Q41"/>
    <mergeCell ref="B40:B41"/>
    <mergeCell ref="G40:G41"/>
    <mergeCell ref="H40:H41"/>
    <mergeCell ref="I40:I41"/>
    <mergeCell ref="J40:L41"/>
    <mergeCell ref="R38:R39"/>
    <mergeCell ref="M38:M39"/>
    <mergeCell ref="N38:N39"/>
    <mergeCell ref="R40:R41"/>
    <mergeCell ref="AC49:AC50"/>
    <mergeCell ref="B51:B52"/>
    <mergeCell ref="G51:G52"/>
    <mergeCell ref="H51:H52"/>
    <mergeCell ref="I51:I52"/>
    <mergeCell ref="J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R49:R50"/>
    <mergeCell ref="S49:S50"/>
    <mergeCell ref="T49:T50"/>
    <mergeCell ref="U49:U50"/>
    <mergeCell ref="V49:V50"/>
    <mergeCell ref="M49:M50"/>
    <mergeCell ref="N49:N50"/>
    <mergeCell ref="O49:O50"/>
    <mergeCell ref="P49:P50"/>
    <mergeCell ref="Q49:Q50"/>
    <mergeCell ref="B49:B50"/>
    <mergeCell ref="G49:I50"/>
    <mergeCell ref="J49:J50"/>
    <mergeCell ref="K49:K50"/>
    <mergeCell ref="L49:L50"/>
    <mergeCell ref="AC53:AC54"/>
    <mergeCell ref="B55:B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R56"/>
    <mergeCell ref="S55:S56"/>
    <mergeCell ref="T55:T56"/>
    <mergeCell ref="U55:U56"/>
    <mergeCell ref="V55:V56"/>
    <mergeCell ref="AC51:AC52"/>
    <mergeCell ref="B53:B54"/>
    <mergeCell ref="G53:G54"/>
    <mergeCell ref="H53:H54"/>
    <mergeCell ref="I53:I54"/>
    <mergeCell ref="J53:J54"/>
    <mergeCell ref="K53:K54"/>
    <mergeCell ref="L53:L54"/>
    <mergeCell ref="M53:O54"/>
    <mergeCell ref="P53:P54"/>
    <mergeCell ref="Q53:Q54"/>
    <mergeCell ref="R53:R54"/>
    <mergeCell ref="S53:S54"/>
    <mergeCell ref="T53:T54"/>
    <mergeCell ref="U53:U54"/>
    <mergeCell ref="V53:V54"/>
    <mergeCell ref="R60:R61"/>
    <mergeCell ref="S60:S61"/>
    <mergeCell ref="T60:T61"/>
    <mergeCell ref="U60:U61"/>
    <mergeCell ref="V60:V61"/>
    <mergeCell ref="M60:M61"/>
    <mergeCell ref="N60:N61"/>
    <mergeCell ref="O60:O61"/>
    <mergeCell ref="P60:P61"/>
    <mergeCell ref="Q60:Q61"/>
    <mergeCell ref="B60:B61"/>
    <mergeCell ref="G60:I61"/>
    <mergeCell ref="J60:J61"/>
    <mergeCell ref="K60:K61"/>
    <mergeCell ref="L60:L61"/>
    <mergeCell ref="AC55:AC56"/>
    <mergeCell ref="B58:F59"/>
    <mergeCell ref="G58:I58"/>
    <mergeCell ref="J58:L58"/>
    <mergeCell ref="M58:O58"/>
    <mergeCell ref="P58:R58"/>
    <mergeCell ref="S58:U59"/>
    <mergeCell ref="V58:V59"/>
    <mergeCell ref="AC58:AC59"/>
    <mergeCell ref="G59:I59"/>
    <mergeCell ref="J59:L59"/>
    <mergeCell ref="M59:O59"/>
    <mergeCell ref="P59:R59"/>
    <mergeCell ref="AC62:AC63"/>
    <mergeCell ref="B64:B65"/>
    <mergeCell ref="G64:G65"/>
    <mergeCell ref="H64:H65"/>
    <mergeCell ref="I64:I65"/>
    <mergeCell ref="J64:J65"/>
    <mergeCell ref="K64:K65"/>
    <mergeCell ref="L64:L65"/>
    <mergeCell ref="M64:O65"/>
    <mergeCell ref="P64:P65"/>
    <mergeCell ref="Q64:Q65"/>
    <mergeCell ref="R64:R65"/>
    <mergeCell ref="S64:S65"/>
    <mergeCell ref="T64:T65"/>
    <mergeCell ref="U64:U65"/>
    <mergeCell ref="V64:V65"/>
    <mergeCell ref="AC60:AC61"/>
    <mergeCell ref="B62:B63"/>
    <mergeCell ref="G62:G63"/>
    <mergeCell ref="H62:H63"/>
    <mergeCell ref="I62:I63"/>
    <mergeCell ref="J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AC66:AC67"/>
    <mergeCell ref="B69:F70"/>
    <mergeCell ref="G69:I69"/>
    <mergeCell ref="J69:L69"/>
    <mergeCell ref="M69:O69"/>
    <mergeCell ref="P69:R69"/>
    <mergeCell ref="S69:U70"/>
    <mergeCell ref="V69:V70"/>
    <mergeCell ref="AC69:AC70"/>
    <mergeCell ref="G70:I70"/>
    <mergeCell ref="J70:L70"/>
    <mergeCell ref="M70:O70"/>
    <mergeCell ref="P70:R70"/>
    <mergeCell ref="AC64:AC65"/>
    <mergeCell ref="B66:B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R67"/>
    <mergeCell ref="S66:S67"/>
    <mergeCell ref="T66:T67"/>
    <mergeCell ref="U66:U67"/>
    <mergeCell ref="V66:V67"/>
    <mergeCell ref="AC71:AC72"/>
    <mergeCell ref="B73:B74"/>
    <mergeCell ref="G73:G74"/>
    <mergeCell ref="H73:H74"/>
    <mergeCell ref="I73:I74"/>
    <mergeCell ref="J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R71:R72"/>
    <mergeCell ref="S71:S72"/>
    <mergeCell ref="T71:T72"/>
    <mergeCell ref="U71:U72"/>
    <mergeCell ref="V71:V72"/>
    <mergeCell ref="M71:M72"/>
    <mergeCell ref="N71:N72"/>
    <mergeCell ref="O71:O72"/>
    <mergeCell ref="P71:P72"/>
    <mergeCell ref="Q71:Q72"/>
    <mergeCell ref="B71:B72"/>
    <mergeCell ref="G71:I72"/>
    <mergeCell ref="J71:J72"/>
    <mergeCell ref="K71:K72"/>
    <mergeCell ref="L71:L72"/>
    <mergeCell ref="AC75:AC76"/>
    <mergeCell ref="B77:B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R78"/>
    <mergeCell ref="S77:S78"/>
    <mergeCell ref="T77:T78"/>
    <mergeCell ref="U77:U78"/>
    <mergeCell ref="V77:V78"/>
    <mergeCell ref="AC73:AC74"/>
    <mergeCell ref="B75:B76"/>
    <mergeCell ref="G75:G76"/>
    <mergeCell ref="H75:H76"/>
    <mergeCell ref="I75:I76"/>
    <mergeCell ref="J75:J76"/>
    <mergeCell ref="K75:K76"/>
    <mergeCell ref="L75:L76"/>
    <mergeCell ref="M75:O76"/>
    <mergeCell ref="P75:P76"/>
    <mergeCell ref="Q75:Q76"/>
    <mergeCell ref="R75:R76"/>
    <mergeCell ref="S75:S76"/>
    <mergeCell ref="T75:T76"/>
    <mergeCell ref="U75:U76"/>
    <mergeCell ref="V75:V76"/>
    <mergeCell ref="R82:R83"/>
    <mergeCell ref="S82:S83"/>
    <mergeCell ref="T82:T83"/>
    <mergeCell ref="U82:U83"/>
    <mergeCell ref="V82:V83"/>
    <mergeCell ref="M82:M83"/>
    <mergeCell ref="N82:N83"/>
    <mergeCell ref="O82:O83"/>
    <mergeCell ref="P82:P83"/>
    <mergeCell ref="Q82:Q83"/>
    <mergeCell ref="B82:B83"/>
    <mergeCell ref="G82:I83"/>
    <mergeCell ref="J82:J83"/>
    <mergeCell ref="K82:K83"/>
    <mergeCell ref="L82:L83"/>
    <mergeCell ref="AC77:AC78"/>
    <mergeCell ref="B80:F81"/>
    <mergeCell ref="G80:I80"/>
    <mergeCell ref="J80:L80"/>
    <mergeCell ref="M80:O80"/>
    <mergeCell ref="P80:R80"/>
    <mergeCell ref="S80:U81"/>
    <mergeCell ref="V80:V81"/>
    <mergeCell ref="AC80:AC81"/>
    <mergeCell ref="G81:I81"/>
    <mergeCell ref="J81:L81"/>
    <mergeCell ref="M81:O81"/>
    <mergeCell ref="P81:R81"/>
    <mergeCell ref="AC84:AC85"/>
    <mergeCell ref="B86:B87"/>
    <mergeCell ref="G86:G87"/>
    <mergeCell ref="H86:H87"/>
    <mergeCell ref="I86:I87"/>
    <mergeCell ref="J86:J87"/>
    <mergeCell ref="K86:K87"/>
    <mergeCell ref="L86:L87"/>
    <mergeCell ref="M86:O87"/>
    <mergeCell ref="P86:P87"/>
    <mergeCell ref="Q86:Q87"/>
    <mergeCell ref="R86:R87"/>
    <mergeCell ref="S86:S87"/>
    <mergeCell ref="T86:T87"/>
    <mergeCell ref="U86:U87"/>
    <mergeCell ref="V86:V87"/>
    <mergeCell ref="AC82:AC83"/>
    <mergeCell ref="B84:B85"/>
    <mergeCell ref="G84:G85"/>
    <mergeCell ref="H84:H85"/>
    <mergeCell ref="I84:I85"/>
    <mergeCell ref="J84:L85"/>
    <mergeCell ref="M84:M85"/>
    <mergeCell ref="N84:N85"/>
    <mergeCell ref="O84:O85"/>
    <mergeCell ref="P84:P85"/>
    <mergeCell ref="Q84:Q85"/>
    <mergeCell ref="R84:R85"/>
    <mergeCell ref="S84:S85"/>
    <mergeCell ref="T84:T85"/>
    <mergeCell ref="U84:U85"/>
    <mergeCell ref="V84:V85"/>
    <mergeCell ref="AC88:AC89"/>
    <mergeCell ref="B91:F92"/>
    <mergeCell ref="G91:I91"/>
    <mergeCell ref="J91:L91"/>
    <mergeCell ref="M91:O91"/>
    <mergeCell ref="P91:R91"/>
    <mergeCell ref="S91:U92"/>
    <mergeCell ref="V91:V92"/>
    <mergeCell ref="AC91:AC92"/>
    <mergeCell ref="G92:I92"/>
    <mergeCell ref="J92:L92"/>
    <mergeCell ref="M92:O92"/>
    <mergeCell ref="P92:R92"/>
    <mergeCell ref="AC86:AC87"/>
    <mergeCell ref="B88:B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R89"/>
    <mergeCell ref="S88:S89"/>
    <mergeCell ref="T88:T89"/>
    <mergeCell ref="U88:U89"/>
    <mergeCell ref="V88:V89"/>
    <mergeCell ref="AC93:AC94"/>
    <mergeCell ref="B95:B96"/>
    <mergeCell ref="G95:G96"/>
    <mergeCell ref="H95:H96"/>
    <mergeCell ref="I95:I96"/>
    <mergeCell ref="J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R93:R94"/>
    <mergeCell ref="S93:S94"/>
    <mergeCell ref="T93:T94"/>
    <mergeCell ref="U93:U94"/>
    <mergeCell ref="V93:V94"/>
    <mergeCell ref="M93:M94"/>
    <mergeCell ref="N93:N94"/>
    <mergeCell ref="O93:O94"/>
    <mergeCell ref="P93:P94"/>
    <mergeCell ref="Q93:Q94"/>
    <mergeCell ref="B93:B94"/>
    <mergeCell ref="G93:I94"/>
    <mergeCell ref="J93:J94"/>
    <mergeCell ref="K93:K94"/>
    <mergeCell ref="L93:L94"/>
    <mergeCell ref="AC97:AC98"/>
    <mergeCell ref="B99:B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R100"/>
    <mergeCell ref="S99:S100"/>
    <mergeCell ref="T99:T100"/>
    <mergeCell ref="U99:U100"/>
    <mergeCell ref="V99:V100"/>
    <mergeCell ref="AC95:AC96"/>
    <mergeCell ref="B97:B98"/>
    <mergeCell ref="G97:G98"/>
    <mergeCell ref="H97:H98"/>
    <mergeCell ref="I97:I98"/>
    <mergeCell ref="J97:J98"/>
    <mergeCell ref="K97:K98"/>
    <mergeCell ref="L97:L98"/>
    <mergeCell ref="M97:O98"/>
    <mergeCell ref="P97:P98"/>
    <mergeCell ref="Q97:Q98"/>
    <mergeCell ref="R97:R98"/>
    <mergeCell ref="S97:S98"/>
    <mergeCell ref="T97:T98"/>
    <mergeCell ref="U97:U98"/>
    <mergeCell ref="V97:V98"/>
    <mergeCell ref="R104:R105"/>
    <mergeCell ref="S104:S105"/>
    <mergeCell ref="T104:T105"/>
    <mergeCell ref="U104:U105"/>
    <mergeCell ref="V104:V105"/>
    <mergeCell ref="M104:M105"/>
    <mergeCell ref="N104:N105"/>
    <mergeCell ref="O104:O105"/>
    <mergeCell ref="P104:P105"/>
    <mergeCell ref="Q104:Q105"/>
    <mergeCell ref="B104:B105"/>
    <mergeCell ref="G104:I105"/>
    <mergeCell ref="J104:J105"/>
    <mergeCell ref="K104:K105"/>
    <mergeCell ref="L104:L105"/>
    <mergeCell ref="AC99:AC100"/>
    <mergeCell ref="B102:F103"/>
    <mergeCell ref="G102:I102"/>
    <mergeCell ref="J102:L102"/>
    <mergeCell ref="M102:O102"/>
    <mergeCell ref="P102:R102"/>
    <mergeCell ref="S102:U103"/>
    <mergeCell ref="V102:V103"/>
    <mergeCell ref="AC102:AC103"/>
    <mergeCell ref="G103:I103"/>
    <mergeCell ref="J103:L103"/>
    <mergeCell ref="M103:O103"/>
    <mergeCell ref="P103:R103"/>
    <mergeCell ref="AC106:AC107"/>
    <mergeCell ref="B108:B109"/>
    <mergeCell ref="G108:G109"/>
    <mergeCell ref="H108:H109"/>
    <mergeCell ref="I108:I109"/>
    <mergeCell ref="J108:J109"/>
    <mergeCell ref="K108:K109"/>
    <mergeCell ref="L108:L109"/>
    <mergeCell ref="M108:O109"/>
    <mergeCell ref="P108:P109"/>
    <mergeCell ref="Q108:Q109"/>
    <mergeCell ref="R108:R109"/>
    <mergeCell ref="S108:S109"/>
    <mergeCell ref="T108:T109"/>
    <mergeCell ref="U108:U109"/>
    <mergeCell ref="V108:V109"/>
    <mergeCell ref="AC104:AC105"/>
    <mergeCell ref="B106:B107"/>
    <mergeCell ref="G106:G107"/>
    <mergeCell ref="H106:H107"/>
    <mergeCell ref="I106:I107"/>
    <mergeCell ref="J106:L107"/>
    <mergeCell ref="M106:M107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V106:V107"/>
    <mergeCell ref="AC110:AC111"/>
    <mergeCell ref="B113:F114"/>
    <mergeCell ref="G113:I113"/>
    <mergeCell ref="J113:L113"/>
    <mergeCell ref="M113:O113"/>
    <mergeCell ref="P113:R113"/>
    <mergeCell ref="S113:U114"/>
    <mergeCell ref="V113:V114"/>
    <mergeCell ref="AC113:AC114"/>
    <mergeCell ref="G114:I114"/>
    <mergeCell ref="J114:L114"/>
    <mergeCell ref="M114:O114"/>
    <mergeCell ref="P114:R114"/>
    <mergeCell ref="AC108:AC109"/>
    <mergeCell ref="B110:B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P110:R111"/>
    <mergeCell ref="S110:S111"/>
    <mergeCell ref="T110:T111"/>
    <mergeCell ref="U110:U111"/>
    <mergeCell ref="V110:V111"/>
    <mergeCell ref="AC115:AC116"/>
    <mergeCell ref="B117:B118"/>
    <mergeCell ref="G117:G118"/>
    <mergeCell ref="H117:H118"/>
    <mergeCell ref="I117:I118"/>
    <mergeCell ref="J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R115:R116"/>
    <mergeCell ref="S115:S116"/>
    <mergeCell ref="T115:T116"/>
    <mergeCell ref="U115:U116"/>
    <mergeCell ref="V115:V116"/>
    <mergeCell ref="M115:M116"/>
    <mergeCell ref="N115:N116"/>
    <mergeCell ref="O115:O116"/>
    <mergeCell ref="P115:P116"/>
    <mergeCell ref="Q115:Q116"/>
    <mergeCell ref="B115:B116"/>
    <mergeCell ref="G115:I116"/>
    <mergeCell ref="J115:J116"/>
    <mergeCell ref="K115:K116"/>
    <mergeCell ref="L115:L116"/>
    <mergeCell ref="AC119:AC120"/>
    <mergeCell ref="B121:B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R122"/>
    <mergeCell ref="S121:S122"/>
    <mergeCell ref="T121:T122"/>
    <mergeCell ref="U121:U122"/>
    <mergeCell ref="V121:V122"/>
    <mergeCell ref="AC117:AC118"/>
    <mergeCell ref="B119:B120"/>
    <mergeCell ref="G119:G120"/>
    <mergeCell ref="H119:H120"/>
    <mergeCell ref="I119:I120"/>
    <mergeCell ref="J119:J120"/>
    <mergeCell ref="K119:K120"/>
    <mergeCell ref="L119:L120"/>
    <mergeCell ref="M119:O120"/>
    <mergeCell ref="P119:P120"/>
    <mergeCell ref="Q119:Q120"/>
    <mergeCell ref="R119:R120"/>
    <mergeCell ref="S119:S120"/>
    <mergeCell ref="T119:T120"/>
    <mergeCell ref="U119:U120"/>
    <mergeCell ref="V119:V120"/>
    <mergeCell ref="U126:U127"/>
    <mergeCell ref="V126:V127"/>
    <mergeCell ref="M126:M127"/>
    <mergeCell ref="N126:N127"/>
    <mergeCell ref="O126:O127"/>
    <mergeCell ref="P126:P127"/>
    <mergeCell ref="Q126:Q127"/>
    <mergeCell ref="B126:B127"/>
    <mergeCell ref="G126:I127"/>
    <mergeCell ref="J126:J127"/>
    <mergeCell ref="K126:K127"/>
    <mergeCell ref="L126:L127"/>
    <mergeCell ref="AC121:AC122"/>
    <mergeCell ref="B124:F125"/>
    <mergeCell ref="G124:I124"/>
    <mergeCell ref="J124:L124"/>
    <mergeCell ref="M124:O124"/>
    <mergeCell ref="P124:R124"/>
    <mergeCell ref="S124:U125"/>
    <mergeCell ref="V124:V125"/>
    <mergeCell ref="AC124:AC125"/>
    <mergeCell ref="G125:I125"/>
    <mergeCell ref="J125:L125"/>
    <mergeCell ref="M125:O125"/>
    <mergeCell ref="P125:R125"/>
    <mergeCell ref="AC128:AC129"/>
    <mergeCell ref="B130:B131"/>
    <mergeCell ref="G130:G131"/>
    <mergeCell ref="H130:H131"/>
    <mergeCell ref="I130:I131"/>
    <mergeCell ref="J130:J131"/>
    <mergeCell ref="K130:K131"/>
    <mergeCell ref="L130:L131"/>
    <mergeCell ref="M130:O131"/>
    <mergeCell ref="P130:P131"/>
    <mergeCell ref="Q130:Q131"/>
    <mergeCell ref="R130:R131"/>
    <mergeCell ref="S130:S131"/>
    <mergeCell ref="T130:T131"/>
    <mergeCell ref="U130:U131"/>
    <mergeCell ref="V130:V131"/>
    <mergeCell ref="AC126:AC127"/>
    <mergeCell ref="B128:B129"/>
    <mergeCell ref="G128:G129"/>
    <mergeCell ref="H128:H129"/>
    <mergeCell ref="I128:I129"/>
    <mergeCell ref="J128:L129"/>
    <mergeCell ref="M128:M129"/>
    <mergeCell ref="N128:N129"/>
    <mergeCell ref="O128:O129"/>
    <mergeCell ref="S128:S129"/>
    <mergeCell ref="T128:T129"/>
    <mergeCell ref="U128:U129"/>
    <mergeCell ref="V128:V129"/>
    <mergeCell ref="R126:R127"/>
    <mergeCell ref="S126:S127"/>
    <mergeCell ref="T126:T127"/>
    <mergeCell ref="AC132:AC133"/>
    <mergeCell ref="B135:F136"/>
    <mergeCell ref="G135:I135"/>
    <mergeCell ref="J135:L135"/>
    <mergeCell ref="M135:O135"/>
    <mergeCell ref="P135:R135"/>
    <mergeCell ref="S135:U136"/>
    <mergeCell ref="V135:V136"/>
    <mergeCell ref="AC135:AC136"/>
    <mergeCell ref="G136:I136"/>
    <mergeCell ref="J136:L136"/>
    <mergeCell ref="M136:O136"/>
    <mergeCell ref="P136:R136"/>
    <mergeCell ref="AC130:AC131"/>
    <mergeCell ref="B132:B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R133"/>
    <mergeCell ref="S132:S133"/>
    <mergeCell ref="T132:T133"/>
    <mergeCell ref="U132:U133"/>
    <mergeCell ref="V132:V133"/>
    <mergeCell ref="AC137:AC138"/>
    <mergeCell ref="B139:B140"/>
    <mergeCell ref="G139:G140"/>
    <mergeCell ref="H139:H140"/>
    <mergeCell ref="I139:I140"/>
    <mergeCell ref="J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R137:R138"/>
    <mergeCell ref="S137:S138"/>
    <mergeCell ref="T137:T138"/>
    <mergeCell ref="U137:U138"/>
    <mergeCell ref="V137:V138"/>
    <mergeCell ref="M137:M138"/>
    <mergeCell ref="N137:N138"/>
    <mergeCell ref="O137:O138"/>
    <mergeCell ref="P137:P138"/>
    <mergeCell ref="Q137:Q138"/>
    <mergeCell ref="B137:B138"/>
    <mergeCell ref="G137:I138"/>
    <mergeCell ref="J137:J138"/>
    <mergeCell ref="K137:K138"/>
    <mergeCell ref="L137:L138"/>
    <mergeCell ref="AC146:AC147"/>
    <mergeCell ref="G147:I147"/>
    <mergeCell ref="J147:L147"/>
    <mergeCell ref="M147:O147"/>
    <mergeCell ref="P147:R147"/>
    <mergeCell ref="AC141:AC142"/>
    <mergeCell ref="AC139:AC140"/>
    <mergeCell ref="B141:B142"/>
    <mergeCell ref="G141:G142"/>
    <mergeCell ref="H141:H142"/>
    <mergeCell ref="I141:I142"/>
    <mergeCell ref="J141:J142"/>
    <mergeCell ref="K141:K142"/>
    <mergeCell ref="L141:L142"/>
    <mergeCell ref="M141:O142"/>
    <mergeCell ref="P141:P142"/>
    <mergeCell ref="Q141:Q142"/>
    <mergeCell ref="R141:R142"/>
    <mergeCell ref="S141:S142"/>
    <mergeCell ref="T141:T142"/>
    <mergeCell ref="U141:U142"/>
    <mergeCell ref="V141:V142"/>
    <mergeCell ref="AC143:AC144"/>
    <mergeCell ref="V143:V144"/>
    <mergeCell ref="U143:U144"/>
    <mergeCell ref="T143:T144"/>
    <mergeCell ref="S143:S144"/>
    <mergeCell ref="P143:R144"/>
    <mergeCell ref="O143:O144"/>
    <mergeCell ref="N143:N144"/>
    <mergeCell ref="M143:M144"/>
    <mergeCell ref="L143:L144"/>
    <mergeCell ref="R148:R149"/>
    <mergeCell ref="S148:S149"/>
    <mergeCell ref="T148:T149"/>
    <mergeCell ref="U148:U149"/>
    <mergeCell ref="V148:V149"/>
    <mergeCell ref="M148:M149"/>
    <mergeCell ref="N148:N149"/>
    <mergeCell ref="O148:O149"/>
    <mergeCell ref="P148:P149"/>
    <mergeCell ref="Q148:Q149"/>
    <mergeCell ref="B148:B149"/>
    <mergeCell ref="G148:I149"/>
    <mergeCell ref="J148:J149"/>
    <mergeCell ref="K148:K149"/>
    <mergeCell ref="L148:L149"/>
    <mergeCell ref="B146:F147"/>
    <mergeCell ref="G146:I146"/>
    <mergeCell ref="J146:L146"/>
    <mergeCell ref="M146:O146"/>
    <mergeCell ref="P146:R146"/>
    <mergeCell ref="S146:U147"/>
    <mergeCell ref="V146:V147"/>
    <mergeCell ref="AC150:AC151"/>
    <mergeCell ref="B152:B153"/>
    <mergeCell ref="G152:G153"/>
    <mergeCell ref="H152:H153"/>
    <mergeCell ref="I152:I153"/>
    <mergeCell ref="J152:J153"/>
    <mergeCell ref="K152:K153"/>
    <mergeCell ref="L152:L153"/>
    <mergeCell ref="M152:O153"/>
    <mergeCell ref="P152:P153"/>
    <mergeCell ref="Q152:Q153"/>
    <mergeCell ref="R152:R153"/>
    <mergeCell ref="S152:S153"/>
    <mergeCell ref="T152:T153"/>
    <mergeCell ref="U152:U153"/>
    <mergeCell ref="V152:V153"/>
    <mergeCell ref="AC148:AC149"/>
    <mergeCell ref="B150:B151"/>
    <mergeCell ref="G150:G151"/>
    <mergeCell ref="H150:H151"/>
    <mergeCell ref="I150:I151"/>
    <mergeCell ref="J150:L151"/>
    <mergeCell ref="M150:M151"/>
    <mergeCell ref="N150:N151"/>
    <mergeCell ref="O150:O151"/>
    <mergeCell ref="P150:P151"/>
    <mergeCell ref="Q150:Q151"/>
    <mergeCell ref="R150:R151"/>
    <mergeCell ref="S150:S151"/>
    <mergeCell ref="T150:T151"/>
    <mergeCell ref="U150:U151"/>
    <mergeCell ref="V150:V151"/>
    <mergeCell ref="AC154:AC155"/>
    <mergeCell ref="B157:F158"/>
    <mergeCell ref="G157:I157"/>
    <mergeCell ref="J157:L157"/>
    <mergeCell ref="M157:O157"/>
    <mergeCell ref="P157:R157"/>
    <mergeCell ref="S157:U158"/>
    <mergeCell ref="V157:V158"/>
    <mergeCell ref="AC157:AC158"/>
    <mergeCell ref="G158:I158"/>
    <mergeCell ref="J158:L158"/>
    <mergeCell ref="M158:O158"/>
    <mergeCell ref="P158:R158"/>
    <mergeCell ref="AC152:AC153"/>
    <mergeCell ref="B154:B155"/>
    <mergeCell ref="G154:G155"/>
    <mergeCell ref="H154:H155"/>
    <mergeCell ref="I154:I155"/>
    <mergeCell ref="J154:J155"/>
    <mergeCell ref="K154:K155"/>
    <mergeCell ref="L154:L155"/>
    <mergeCell ref="M154:M155"/>
    <mergeCell ref="N154:N155"/>
    <mergeCell ref="O154:O155"/>
    <mergeCell ref="P154:R155"/>
    <mergeCell ref="S154:S155"/>
    <mergeCell ref="T154:T155"/>
    <mergeCell ref="U154:U155"/>
    <mergeCell ref="V154:V155"/>
    <mergeCell ref="AC159:AC160"/>
    <mergeCell ref="B161:B162"/>
    <mergeCell ref="G161:G162"/>
    <mergeCell ref="H161:H162"/>
    <mergeCell ref="I161:I162"/>
    <mergeCell ref="J161:L162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R159:R160"/>
    <mergeCell ref="S159:S160"/>
    <mergeCell ref="T159:T160"/>
    <mergeCell ref="U159:U160"/>
    <mergeCell ref="V159:V160"/>
    <mergeCell ref="M159:M160"/>
    <mergeCell ref="N159:N160"/>
    <mergeCell ref="O159:O160"/>
    <mergeCell ref="P159:P160"/>
    <mergeCell ref="Q159:Q160"/>
    <mergeCell ref="B159:B160"/>
    <mergeCell ref="G159:I160"/>
    <mergeCell ref="J159:J160"/>
    <mergeCell ref="K159:K160"/>
    <mergeCell ref="L159:L160"/>
    <mergeCell ref="AC163:AC164"/>
    <mergeCell ref="B165:B166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R166"/>
    <mergeCell ref="S165:S166"/>
    <mergeCell ref="T165:T166"/>
    <mergeCell ref="U165:U166"/>
    <mergeCell ref="V165:V166"/>
    <mergeCell ref="AC161:AC162"/>
    <mergeCell ref="B163:B164"/>
    <mergeCell ref="G163:G164"/>
    <mergeCell ref="H163:H164"/>
    <mergeCell ref="I163:I164"/>
    <mergeCell ref="J163:J164"/>
    <mergeCell ref="K163:K164"/>
    <mergeCell ref="L163:L164"/>
    <mergeCell ref="M163:O164"/>
    <mergeCell ref="P163:P164"/>
    <mergeCell ref="Q163:Q164"/>
    <mergeCell ref="R163:R164"/>
    <mergeCell ref="S163:S164"/>
    <mergeCell ref="T163:T164"/>
    <mergeCell ref="U163:U164"/>
    <mergeCell ref="V163:V164"/>
    <mergeCell ref="U172:U173"/>
    <mergeCell ref="V172:V173"/>
    <mergeCell ref="Q170:Q171"/>
    <mergeCell ref="B170:B171"/>
    <mergeCell ref="G170:I171"/>
    <mergeCell ref="J170:J171"/>
    <mergeCell ref="K170:K171"/>
    <mergeCell ref="L170:L171"/>
    <mergeCell ref="AC165:AC166"/>
    <mergeCell ref="B168:F169"/>
    <mergeCell ref="G168:I168"/>
    <mergeCell ref="J168:L168"/>
    <mergeCell ref="M168:O168"/>
    <mergeCell ref="P168:R168"/>
    <mergeCell ref="S168:U169"/>
    <mergeCell ref="V168:V169"/>
    <mergeCell ref="AC168:AC169"/>
    <mergeCell ref="G169:I169"/>
    <mergeCell ref="J169:L169"/>
    <mergeCell ref="M169:O169"/>
    <mergeCell ref="P169:R169"/>
    <mergeCell ref="AC170:AC171"/>
    <mergeCell ref="V170:V171"/>
    <mergeCell ref="U170:U171"/>
    <mergeCell ref="T170:T171"/>
    <mergeCell ref="S170:S171"/>
    <mergeCell ref="R170:R171"/>
    <mergeCell ref="P170:P171"/>
    <mergeCell ref="O170:O171"/>
    <mergeCell ref="N170:N171"/>
    <mergeCell ref="M170:M171"/>
    <mergeCell ref="K143:K144"/>
    <mergeCell ref="J143:J144"/>
    <mergeCell ref="I143:I144"/>
    <mergeCell ref="H143:H144"/>
    <mergeCell ref="G143:G144"/>
    <mergeCell ref="B143:B144"/>
    <mergeCell ref="AC174:AC175"/>
    <mergeCell ref="AC172:AC173"/>
    <mergeCell ref="B174:B175"/>
    <mergeCell ref="G174:G175"/>
    <mergeCell ref="H174:H175"/>
    <mergeCell ref="I174:I175"/>
    <mergeCell ref="J174:J175"/>
    <mergeCell ref="K174:K175"/>
    <mergeCell ref="L174:L175"/>
    <mergeCell ref="M174:O175"/>
    <mergeCell ref="P174:P175"/>
    <mergeCell ref="Q174:Q175"/>
    <mergeCell ref="R174:R175"/>
    <mergeCell ref="S174:S175"/>
    <mergeCell ref="T174:T175"/>
    <mergeCell ref="U174:U175"/>
    <mergeCell ref="V174:V175"/>
    <mergeCell ref="J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B180:F181"/>
    <mergeCell ref="G180:I180"/>
    <mergeCell ref="J180:L180"/>
    <mergeCell ref="M180:O180"/>
    <mergeCell ref="P180:R180"/>
    <mergeCell ref="S180:U181"/>
    <mergeCell ref="V180:V181"/>
    <mergeCell ref="AC180:AC181"/>
    <mergeCell ref="G181:I181"/>
    <mergeCell ref="J181:L181"/>
    <mergeCell ref="M181:O181"/>
    <mergeCell ref="P181:R181"/>
    <mergeCell ref="B182:B183"/>
    <mergeCell ref="G182:I183"/>
    <mergeCell ref="J182:J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S182:S183"/>
    <mergeCell ref="T182:T183"/>
    <mergeCell ref="U182:U183"/>
    <mergeCell ref="V182:V183"/>
    <mergeCell ref="AC182:AC183"/>
    <mergeCell ref="S184:S185"/>
    <mergeCell ref="T184:T185"/>
    <mergeCell ref="U184:U185"/>
    <mergeCell ref="V184:V185"/>
    <mergeCell ref="AC184:AC185"/>
    <mergeCell ref="B186:B187"/>
    <mergeCell ref="G186:G187"/>
    <mergeCell ref="H186:H187"/>
    <mergeCell ref="I186:I187"/>
    <mergeCell ref="J186:J187"/>
    <mergeCell ref="K186:K187"/>
    <mergeCell ref="L186:L187"/>
    <mergeCell ref="M186:O187"/>
    <mergeCell ref="P186:P187"/>
    <mergeCell ref="Q186:Q187"/>
    <mergeCell ref="R186:R187"/>
    <mergeCell ref="S186:S187"/>
    <mergeCell ref="T186:T187"/>
    <mergeCell ref="U186:U187"/>
    <mergeCell ref="V186:V187"/>
    <mergeCell ref="AC186:AC187"/>
    <mergeCell ref="P128:R129"/>
    <mergeCell ref="B188:B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O188:O189"/>
    <mergeCell ref="P188:R189"/>
    <mergeCell ref="S188:S189"/>
    <mergeCell ref="T188:T189"/>
    <mergeCell ref="U188:U189"/>
    <mergeCell ref="V188:V189"/>
    <mergeCell ref="AC188:AC189"/>
    <mergeCell ref="I172:I173"/>
    <mergeCell ref="H172:H173"/>
    <mergeCell ref="G172:G173"/>
    <mergeCell ref="B172:B173"/>
    <mergeCell ref="B184:B185"/>
    <mergeCell ref="G184:G185"/>
    <mergeCell ref="H184:H185"/>
    <mergeCell ref="I184:I185"/>
    <mergeCell ref="J184:L185"/>
    <mergeCell ref="M184:M185"/>
    <mergeCell ref="N184:N185"/>
    <mergeCell ref="O184:O185"/>
    <mergeCell ref="P184:P185"/>
    <mergeCell ref="Q184:Q185"/>
    <mergeCell ref="R184:R185"/>
  </mergeCells>
  <phoneticPr fontId="9"/>
  <dataValidations count="1">
    <dataValidation imeMode="on" allowBlank="1" showInputMessage="1" showErrorMessage="1" sqref="C5:C6 C16:C17 C27:C28 C38:C39 C60:C61 C49:C50 C71:C72 C170:C171 C104:C105 C93:C94 C115:C116 C126:C127 C148:C149 C137:C138 C159:C160 C83 C195:C196 C207:C208 C182:C183" xr:uid="{00000000-0002-0000-0000-000000000000}"/>
  </dataValidations>
  <pageMargins left="0.98425196850393704" right="0.74803149606299213" top="0.62992125984251968" bottom="0.48" header="0.51181102362204722" footer="0.26"/>
  <pageSetup paperSize="9" scale="89" fitToHeight="0" orientation="portrait" blackAndWhite="1" horizontalDpi="4294967293" r:id="rId1"/>
  <headerFooter alignWithMargins="0"/>
  <rowBreaks count="3" manualBreakCount="3">
    <brk id="45" max="16383" man="1"/>
    <brk id="89" max="16383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70AF5-58F2-408F-96A3-20734139E0D1}">
  <sheetPr>
    <tabColor rgb="FFFFFF00"/>
  </sheetPr>
  <dimension ref="A1:BG88"/>
  <sheetViews>
    <sheetView zoomScaleNormal="100" workbookViewId="0">
      <selection activeCell="N1" sqref="N1"/>
    </sheetView>
  </sheetViews>
  <sheetFormatPr defaultRowHeight="12" x14ac:dyDescent="0.15"/>
  <cols>
    <col min="1" max="1" width="4.140625" style="14" customWidth="1"/>
    <col min="2" max="2" width="17.140625" style="14" customWidth="1"/>
    <col min="3" max="3" width="0.7109375" style="14" customWidth="1"/>
    <col min="4" max="4" width="9.42578125" style="14" hidden="1" customWidth="1"/>
    <col min="5" max="5" width="2.140625" style="14" hidden="1" customWidth="1"/>
    <col min="6" max="10" width="4.140625" style="14" customWidth="1"/>
    <col min="11" max="11" width="5.28515625" style="14" customWidth="1"/>
    <col min="12" max="17" width="4.140625" style="14" customWidth="1"/>
    <col min="18" max="18" width="5" style="14" customWidth="1"/>
    <col min="19" max="19" width="3.28515625" style="14" customWidth="1"/>
    <col min="20" max="20" width="4.140625" style="14" customWidth="1"/>
    <col min="21" max="21" width="10" style="14" customWidth="1"/>
    <col min="22" max="22" width="9.140625" style="14"/>
    <col min="23" max="23" width="11.140625" style="14" customWidth="1"/>
    <col min="24" max="24" width="0.7109375" style="14" hidden="1" customWidth="1"/>
    <col min="25" max="26" width="0" style="14" hidden="1" customWidth="1"/>
    <col min="27" max="30" width="4.140625" style="14" customWidth="1"/>
    <col min="31" max="31" width="1.42578125" style="14" customWidth="1"/>
    <col min="32" max="32" width="5.28515625" style="14" hidden="1" customWidth="1"/>
    <col min="33" max="40" width="4.140625" style="14" customWidth="1"/>
    <col min="41" max="41" width="5" style="14" customWidth="1"/>
    <col min="42" max="42" width="9.42578125" style="14" customWidth="1"/>
    <col min="43" max="43" width="0.7109375" style="14" customWidth="1"/>
    <col min="44" max="45" width="0" style="14" hidden="1" customWidth="1"/>
    <col min="46" max="49" width="4.140625" style="14" customWidth="1"/>
    <col min="50" max="50" width="2.28515625" style="14" customWidth="1"/>
    <col min="51" max="51" width="5.28515625" style="14" hidden="1" customWidth="1"/>
    <col min="52" max="57" width="4.140625" style="14" customWidth="1"/>
    <col min="58" max="58" width="5" style="14" customWidth="1"/>
    <col min="59" max="16384" width="9.140625" style="14"/>
  </cols>
  <sheetData>
    <row r="1" spans="1:59" ht="23.25" customHeight="1" x14ac:dyDescent="0.2">
      <c r="A1" s="52"/>
      <c r="B1" s="53" t="s">
        <v>72</v>
      </c>
      <c r="C1" s="53"/>
      <c r="D1" s="53"/>
      <c r="E1" s="53"/>
      <c r="F1" s="53"/>
      <c r="G1" s="53"/>
      <c r="H1" s="53"/>
      <c r="I1" s="54"/>
      <c r="J1" s="54"/>
      <c r="K1" s="54"/>
      <c r="L1" s="54"/>
      <c r="M1" s="52"/>
      <c r="N1" s="52"/>
      <c r="O1" s="52"/>
      <c r="P1" s="52"/>
      <c r="Q1" s="52"/>
      <c r="R1" s="52"/>
      <c r="S1" s="52"/>
      <c r="T1" s="52"/>
      <c r="U1" s="52"/>
      <c r="V1" s="52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</row>
    <row r="2" spans="1:59" ht="10.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5"/>
      <c r="O2" s="56"/>
      <c r="P2" s="57"/>
      <c r="Q2" s="58"/>
      <c r="R2" s="58"/>
      <c r="S2" s="58"/>
      <c r="T2" s="58"/>
      <c r="U2" s="58"/>
      <c r="V2" s="52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</row>
    <row r="3" spans="1:59" ht="12" customHeight="1" x14ac:dyDescent="0.2">
      <c r="A3" s="318">
        <v>1</v>
      </c>
      <c r="B3" s="340" t="s">
        <v>81</v>
      </c>
      <c r="C3" s="340"/>
      <c r="D3" s="340"/>
      <c r="E3" s="340"/>
      <c r="F3" s="343" t="s">
        <v>76</v>
      </c>
      <c r="G3" s="343"/>
      <c r="H3" s="340" t="s">
        <v>82</v>
      </c>
      <c r="I3" s="340"/>
      <c r="J3" s="340"/>
      <c r="K3" s="340"/>
      <c r="L3" s="343" t="s">
        <v>197</v>
      </c>
      <c r="M3" s="343"/>
      <c r="N3" s="59"/>
      <c r="O3" s="60"/>
      <c r="P3" s="61"/>
      <c r="Q3" s="58"/>
      <c r="R3" s="58"/>
      <c r="S3" s="58"/>
      <c r="T3" s="58"/>
      <c r="U3" s="58"/>
      <c r="V3" s="52"/>
      <c r="W3" s="312"/>
      <c r="X3" s="312"/>
      <c r="Y3" s="312"/>
      <c r="Z3" s="312"/>
      <c r="AA3" s="315"/>
      <c r="AB3" s="315"/>
      <c r="AC3" s="312"/>
      <c r="AD3" s="312"/>
      <c r="AE3" s="312"/>
      <c r="AF3" s="312"/>
      <c r="AG3" s="315"/>
      <c r="AH3" s="315"/>
      <c r="AI3" s="16"/>
      <c r="AJ3" s="15"/>
      <c r="AK3" s="15"/>
      <c r="AL3" s="15"/>
      <c r="AM3" s="15"/>
      <c r="AN3" s="15"/>
      <c r="AO3" s="15"/>
      <c r="AP3" s="312"/>
      <c r="AQ3" s="312"/>
      <c r="AR3" s="312"/>
      <c r="AS3" s="312"/>
      <c r="AT3" s="315"/>
      <c r="AU3" s="315"/>
      <c r="AV3" s="312"/>
      <c r="AW3" s="312"/>
      <c r="AX3" s="312"/>
      <c r="AY3" s="312"/>
      <c r="AZ3" s="315"/>
      <c r="BA3" s="315"/>
      <c r="BB3" s="16"/>
      <c r="BC3" s="15"/>
      <c r="BD3" s="15"/>
      <c r="BE3" s="15"/>
      <c r="BF3" s="15"/>
      <c r="BG3" s="15"/>
    </row>
    <row r="4" spans="1:59" ht="17.25" customHeight="1" x14ac:dyDescent="0.2">
      <c r="A4" s="318"/>
      <c r="B4" s="341"/>
      <c r="C4" s="341"/>
      <c r="D4" s="341"/>
      <c r="E4" s="341"/>
      <c r="F4" s="343"/>
      <c r="G4" s="343"/>
      <c r="H4" s="341"/>
      <c r="I4" s="341"/>
      <c r="J4" s="341"/>
      <c r="K4" s="341"/>
      <c r="L4" s="343"/>
      <c r="M4" s="343"/>
      <c r="N4" s="62"/>
      <c r="O4" s="63"/>
      <c r="P4" s="64"/>
      <c r="Q4" s="65">
        <v>6</v>
      </c>
      <c r="R4" s="58"/>
      <c r="S4" s="58"/>
      <c r="T4" s="58"/>
      <c r="U4" s="58"/>
      <c r="V4" s="52"/>
      <c r="W4" s="312"/>
      <c r="X4" s="312"/>
      <c r="Y4" s="312"/>
      <c r="Z4" s="312"/>
      <c r="AA4" s="315"/>
      <c r="AB4" s="315"/>
      <c r="AC4" s="312"/>
      <c r="AD4" s="312"/>
      <c r="AE4" s="312"/>
      <c r="AF4" s="312"/>
      <c r="AG4" s="315"/>
      <c r="AH4" s="315"/>
      <c r="AI4" s="16"/>
      <c r="AJ4" s="15"/>
      <c r="AK4" s="15"/>
      <c r="AL4" s="15"/>
      <c r="AM4" s="15"/>
      <c r="AN4" s="15"/>
      <c r="AO4" s="15"/>
      <c r="AP4" s="312"/>
      <c r="AQ4" s="312"/>
      <c r="AR4" s="312"/>
      <c r="AS4" s="312"/>
      <c r="AT4" s="315"/>
      <c r="AU4" s="315"/>
      <c r="AV4" s="312"/>
      <c r="AW4" s="312"/>
      <c r="AX4" s="312"/>
      <c r="AY4" s="312"/>
      <c r="AZ4" s="315"/>
      <c r="BA4" s="315"/>
      <c r="BB4" s="16"/>
      <c r="BC4" s="15"/>
      <c r="BD4" s="15"/>
      <c r="BE4" s="15"/>
      <c r="BF4" s="15"/>
      <c r="BG4" s="15"/>
    </row>
    <row r="5" spans="1:59" ht="17.25" customHeight="1" x14ac:dyDescent="0.2">
      <c r="A5" s="318">
        <v>2</v>
      </c>
      <c r="B5" s="319" t="s">
        <v>130</v>
      </c>
      <c r="C5" s="319"/>
      <c r="D5" s="319"/>
      <c r="E5" s="319"/>
      <c r="F5" s="321" t="s">
        <v>78</v>
      </c>
      <c r="G5" s="321"/>
      <c r="H5" s="318" t="s">
        <v>131</v>
      </c>
      <c r="I5" s="318"/>
      <c r="J5" s="318"/>
      <c r="K5" s="318"/>
      <c r="L5" s="321" t="s">
        <v>78</v>
      </c>
      <c r="M5" s="321"/>
      <c r="N5" s="59"/>
      <c r="O5" s="60"/>
      <c r="P5" s="66"/>
      <c r="Q5" s="67">
        <v>2</v>
      </c>
      <c r="R5" s="57"/>
      <c r="S5" s="58"/>
      <c r="T5" s="58"/>
      <c r="U5" s="58"/>
      <c r="V5" s="52"/>
      <c r="W5" s="312"/>
      <c r="X5" s="312"/>
      <c r="Y5" s="312"/>
      <c r="Z5" s="312"/>
      <c r="AA5" s="315"/>
      <c r="AB5" s="315"/>
      <c r="AC5" s="312"/>
      <c r="AD5" s="312"/>
      <c r="AE5" s="312"/>
      <c r="AF5" s="312"/>
      <c r="AG5" s="315"/>
      <c r="AH5" s="315"/>
      <c r="AI5" s="16"/>
      <c r="AJ5" s="15"/>
      <c r="AK5" s="15"/>
      <c r="AL5" s="15"/>
      <c r="AM5" s="15"/>
      <c r="AN5" s="15"/>
      <c r="AO5" s="15"/>
      <c r="AP5" s="312"/>
      <c r="AQ5" s="312"/>
      <c r="AR5" s="312"/>
      <c r="AS5" s="312"/>
      <c r="AT5" s="315"/>
      <c r="AU5" s="315"/>
      <c r="AV5" s="312"/>
      <c r="AW5" s="312"/>
      <c r="AX5" s="312"/>
      <c r="AY5" s="312"/>
      <c r="AZ5" s="315"/>
      <c r="BA5" s="315"/>
      <c r="BB5" s="16"/>
      <c r="BC5" s="15"/>
      <c r="BD5" s="15"/>
      <c r="BE5" s="15"/>
      <c r="BF5" s="15"/>
      <c r="BG5" s="15"/>
    </row>
    <row r="6" spans="1:59" ht="18.75" customHeight="1" x14ac:dyDescent="0.2">
      <c r="A6" s="318"/>
      <c r="B6" s="320"/>
      <c r="C6" s="320"/>
      <c r="D6" s="320"/>
      <c r="E6" s="320"/>
      <c r="F6" s="321"/>
      <c r="G6" s="321"/>
      <c r="H6" s="320"/>
      <c r="I6" s="320"/>
      <c r="J6" s="320"/>
      <c r="K6" s="320"/>
      <c r="L6" s="321"/>
      <c r="M6" s="321"/>
      <c r="N6" s="62"/>
      <c r="O6" s="68"/>
      <c r="P6" s="69">
        <v>6</v>
      </c>
      <c r="Q6" s="70"/>
      <c r="R6" s="57"/>
      <c r="S6" s="58"/>
      <c r="T6" s="58"/>
      <c r="U6" s="58"/>
      <c r="V6" s="52"/>
      <c r="W6" s="312"/>
      <c r="X6" s="312"/>
      <c r="Y6" s="312"/>
      <c r="Z6" s="312"/>
      <c r="AA6" s="315"/>
      <c r="AB6" s="315"/>
      <c r="AC6" s="312"/>
      <c r="AD6" s="312"/>
      <c r="AE6" s="312"/>
      <c r="AF6" s="312"/>
      <c r="AG6" s="315"/>
      <c r="AH6" s="315"/>
      <c r="AI6" s="16"/>
      <c r="AJ6" s="15"/>
      <c r="AK6" s="15"/>
      <c r="AL6" s="15"/>
      <c r="AM6" s="15"/>
      <c r="AN6" s="15"/>
      <c r="AO6" s="15"/>
      <c r="AP6" s="312"/>
      <c r="AQ6" s="312"/>
      <c r="AR6" s="312"/>
      <c r="AS6" s="312"/>
      <c r="AT6" s="315"/>
      <c r="AU6" s="315"/>
      <c r="AV6" s="312"/>
      <c r="AW6" s="312"/>
      <c r="AX6" s="312"/>
      <c r="AY6" s="312"/>
      <c r="AZ6" s="315"/>
      <c r="BA6" s="315"/>
      <c r="BB6" s="16"/>
      <c r="BC6" s="15"/>
      <c r="BD6" s="15"/>
      <c r="BE6" s="15"/>
      <c r="BF6" s="15"/>
      <c r="BG6" s="15"/>
    </row>
    <row r="7" spans="1:59" ht="15" customHeight="1" x14ac:dyDescent="0.2">
      <c r="A7" s="318">
        <v>3</v>
      </c>
      <c r="B7" s="318" t="s">
        <v>124</v>
      </c>
      <c r="C7" s="318"/>
      <c r="D7" s="318"/>
      <c r="E7" s="318"/>
      <c r="F7" s="346" t="s">
        <v>79</v>
      </c>
      <c r="G7" s="347"/>
      <c r="H7" s="318" t="s">
        <v>125</v>
      </c>
      <c r="I7" s="318"/>
      <c r="J7" s="318"/>
      <c r="K7" s="318"/>
      <c r="L7" s="321" t="s">
        <v>76</v>
      </c>
      <c r="M7" s="321"/>
      <c r="N7" s="71"/>
      <c r="O7" s="72"/>
      <c r="P7" s="66">
        <v>0</v>
      </c>
      <c r="Q7" s="64"/>
      <c r="R7" s="57"/>
      <c r="S7" s="58"/>
      <c r="T7" s="58"/>
      <c r="U7" s="58"/>
      <c r="V7" s="55"/>
      <c r="W7" s="312"/>
      <c r="X7" s="312"/>
      <c r="Y7" s="312"/>
      <c r="Z7" s="312"/>
      <c r="AA7" s="315"/>
      <c r="AB7" s="315"/>
      <c r="AC7" s="312"/>
      <c r="AD7" s="312"/>
      <c r="AE7" s="312"/>
      <c r="AF7" s="312"/>
      <c r="AG7" s="315"/>
      <c r="AH7" s="315"/>
      <c r="AI7" s="16"/>
      <c r="AJ7" s="15"/>
      <c r="AK7" s="15"/>
      <c r="AL7" s="15"/>
      <c r="AM7" s="15"/>
      <c r="AN7" s="15"/>
      <c r="AO7" s="15"/>
      <c r="AP7" s="312"/>
      <c r="AQ7" s="312"/>
      <c r="AR7" s="312"/>
      <c r="AS7" s="312"/>
      <c r="AT7" s="315"/>
      <c r="AU7" s="315"/>
      <c r="AV7" s="312"/>
      <c r="AW7" s="312"/>
      <c r="AX7" s="312"/>
      <c r="AY7" s="312"/>
      <c r="AZ7" s="315"/>
      <c r="BA7" s="315"/>
      <c r="BB7" s="16"/>
      <c r="BC7" s="15"/>
      <c r="BD7" s="15"/>
      <c r="BE7" s="15"/>
      <c r="BF7" s="15"/>
      <c r="BG7" s="15"/>
    </row>
    <row r="8" spans="1:59" ht="15" customHeight="1" x14ac:dyDescent="0.2">
      <c r="A8" s="318"/>
      <c r="B8" s="320"/>
      <c r="C8" s="320"/>
      <c r="D8" s="320"/>
      <c r="E8" s="320"/>
      <c r="F8" s="347"/>
      <c r="G8" s="347"/>
      <c r="H8" s="320"/>
      <c r="I8" s="320"/>
      <c r="J8" s="320"/>
      <c r="K8" s="320"/>
      <c r="L8" s="321"/>
      <c r="M8" s="321"/>
      <c r="N8" s="62"/>
      <c r="O8" s="63"/>
      <c r="P8" s="58"/>
      <c r="Q8" s="64"/>
      <c r="R8" s="65">
        <v>6</v>
      </c>
      <c r="S8" s="58"/>
      <c r="T8" s="58"/>
      <c r="U8" s="58"/>
      <c r="V8" s="55"/>
      <c r="W8" s="312"/>
      <c r="X8" s="312"/>
      <c r="Y8" s="312"/>
      <c r="Z8" s="312"/>
      <c r="AA8" s="315"/>
      <c r="AB8" s="315"/>
      <c r="AC8" s="312"/>
      <c r="AD8" s="312"/>
      <c r="AE8" s="312"/>
      <c r="AF8" s="312"/>
      <c r="AG8" s="315"/>
      <c r="AH8" s="315"/>
      <c r="AI8" s="16"/>
      <c r="AJ8" s="15"/>
      <c r="AK8" s="15"/>
      <c r="AL8" s="15"/>
      <c r="AM8" s="15"/>
      <c r="AN8" s="15"/>
      <c r="AO8" s="15"/>
      <c r="AP8" s="312"/>
      <c r="AQ8" s="312"/>
      <c r="AR8" s="312"/>
      <c r="AS8" s="312"/>
      <c r="AT8" s="315"/>
      <c r="AU8" s="315"/>
      <c r="AV8" s="312"/>
      <c r="AW8" s="312"/>
      <c r="AX8" s="312"/>
      <c r="AY8" s="312"/>
      <c r="AZ8" s="315"/>
      <c r="BA8" s="315"/>
      <c r="BB8" s="16"/>
      <c r="BC8" s="15"/>
      <c r="BD8" s="15"/>
      <c r="BE8" s="15"/>
      <c r="BF8" s="15"/>
      <c r="BG8" s="15"/>
    </row>
    <row r="9" spans="1:59" ht="12" customHeight="1" x14ac:dyDescent="0.2">
      <c r="A9" s="318">
        <v>4</v>
      </c>
      <c r="B9" s="318" t="s">
        <v>100</v>
      </c>
      <c r="C9" s="318"/>
      <c r="D9" s="318"/>
      <c r="E9" s="318"/>
      <c r="F9" s="321" t="s">
        <v>77</v>
      </c>
      <c r="G9" s="321"/>
      <c r="H9" s="318" t="s">
        <v>101</v>
      </c>
      <c r="I9" s="318"/>
      <c r="J9" s="318"/>
      <c r="K9" s="318"/>
      <c r="L9" s="346" t="s">
        <v>79</v>
      </c>
      <c r="M9" s="347"/>
      <c r="N9" s="59"/>
      <c r="O9" s="60"/>
      <c r="P9" s="58"/>
      <c r="Q9" s="73"/>
      <c r="R9" s="74">
        <v>4</v>
      </c>
      <c r="S9" s="57"/>
      <c r="T9" s="58"/>
      <c r="U9" s="58"/>
      <c r="V9" s="55"/>
      <c r="W9" s="312"/>
      <c r="X9" s="312"/>
      <c r="Y9" s="312"/>
      <c r="Z9" s="312"/>
      <c r="AA9" s="315"/>
      <c r="AB9" s="315"/>
      <c r="AC9" s="312"/>
      <c r="AD9" s="312"/>
      <c r="AE9" s="312"/>
      <c r="AF9" s="312"/>
      <c r="AG9" s="315"/>
      <c r="AH9" s="315"/>
      <c r="AI9" s="16"/>
      <c r="AJ9" s="15"/>
      <c r="AK9" s="15"/>
      <c r="AL9" s="15"/>
      <c r="AM9" s="15"/>
      <c r="AN9" s="15"/>
      <c r="AO9" s="15"/>
      <c r="AP9" s="312"/>
      <c r="AQ9" s="312"/>
      <c r="AR9" s="312"/>
      <c r="AS9" s="312"/>
      <c r="AT9" s="315"/>
      <c r="AU9" s="315"/>
      <c r="AV9" s="312"/>
      <c r="AW9" s="312"/>
      <c r="AX9" s="312"/>
      <c r="AY9" s="312"/>
      <c r="AZ9" s="315"/>
      <c r="BA9" s="315"/>
      <c r="BB9" s="16"/>
      <c r="BC9" s="15"/>
      <c r="BD9" s="15"/>
      <c r="BE9" s="15"/>
      <c r="BF9" s="15"/>
      <c r="BG9" s="15"/>
    </row>
    <row r="10" spans="1:59" ht="16.5" customHeight="1" x14ac:dyDescent="0.2">
      <c r="A10" s="318"/>
      <c r="B10" s="320"/>
      <c r="C10" s="320"/>
      <c r="D10" s="320"/>
      <c r="E10" s="320"/>
      <c r="F10" s="321"/>
      <c r="G10" s="321"/>
      <c r="H10" s="320"/>
      <c r="I10" s="320"/>
      <c r="J10" s="320"/>
      <c r="K10" s="320"/>
      <c r="L10" s="347"/>
      <c r="M10" s="347"/>
      <c r="N10" s="62"/>
      <c r="O10" s="75"/>
      <c r="P10" s="65">
        <v>6</v>
      </c>
      <c r="Q10" s="73"/>
      <c r="R10" s="64"/>
      <c r="S10" s="57"/>
      <c r="T10" s="58"/>
      <c r="U10" s="58"/>
      <c r="V10" s="55"/>
      <c r="W10" s="312"/>
      <c r="X10" s="312"/>
      <c r="Y10" s="312"/>
      <c r="Z10" s="312"/>
      <c r="AA10" s="315"/>
      <c r="AB10" s="315"/>
      <c r="AC10" s="312"/>
      <c r="AD10" s="312"/>
      <c r="AE10" s="312"/>
      <c r="AF10" s="312"/>
      <c r="AG10" s="315"/>
      <c r="AH10" s="315"/>
      <c r="AI10" s="16"/>
      <c r="AJ10" s="15"/>
      <c r="AK10" s="15"/>
      <c r="AL10" s="15"/>
      <c r="AM10" s="15"/>
      <c r="AN10" s="15"/>
      <c r="AO10" s="15"/>
      <c r="AP10" s="312"/>
      <c r="AQ10" s="312"/>
      <c r="AR10" s="312"/>
      <c r="AS10" s="312"/>
      <c r="AT10" s="315"/>
      <c r="AU10" s="315"/>
      <c r="AV10" s="312"/>
      <c r="AW10" s="312"/>
      <c r="AX10" s="312"/>
      <c r="AY10" s="312"/>
      <c r="AZ10" s="315"/>
      <c r="BA10" s="315"/>
      <c r="BB10" s="16"/>
      <c r="BC10" s="15"/>
      <c r="BD10" s="15"/>
      <c r="BE10" s="15"/>
      <c r="BF10" s="15"/>
      <c r="BG10" s="15"/>
    </row>
    <row r="11" spans="1:59" ht="18" customHeight="1" x14ac:dyDescent="0.2">
      <c r="A11" s="318">
        <v>5</v>
      </c>
      <c r="B11" s="318" t="s">
        <v>154</v>
      </c>
      <c r="C11" s="318"/>
      <c r="D11" s="318"/>
      <c r="E11" s="318"/>
      <c r="F11" s="321" t="s">
        <v>78</v>
      </c>
      <c r="G11" s="321"/>
      <c r="H11" s="318" t="s">
        <v>155</v>
      </c>
      <c r="I11" s="318"/>
      <c r="J11" s="318"/>
      <c r="K11" s="318"/>
      <c r="L11" s="321" t="s">
        <v>78</v>
      </c>
      <c r="M11" s="321"/>
      <c r="N11" s="71"/>
      <c r="O11" s="76"/>
      <c r="P11" s="67">
        <v>2</v>
      </c>
      <c r="Q11" s="73"/>
      <c r="R11" s="64"/>
      <c r="S11" s="57"/>
      <c r="T11" s="58"/>
      <c r="U11" s="58"/>
      <c r="V11" s="52"/>
      <c r="W11" s="312"/>
      <c r="X11" s="312"/>
      <c r="Y11" s="312"/>
      <c r="Z11" s="312"/>
      <c r="AA11" s="315"/>
      <c r="AB11" s="315"/>
      <c r="AC11" s="312"/>
      <c r="AD11" s="312"/>
      <c r="AE11" s="312"/>
      <c r="AF11" s="312"/>
      <c r="AG11" s="315"/>
      <c r="AH11" s="315"/>
      <c r="AI11" s="16"/>
      <c r="AJ11" s="15"/>
      <c r="AK11" s="15"/>
      <c r="AL11" s="15"/>
      <c r="AM11" s="15"/>
      <c r="AN11" s="15"/>
      <c r="AO11" s="15"/>
      <c r="AP11" s="312"/>
      <c r="AQ11" s="312"/>
      <c r="AR11" s="312"/>
      <c r="AS11" s="312"/>
      <c r="AT11" s="315"/>
      <c r="AU11" s="315"/>
      <c r="AV11" s="312"/>
      <c r="AW11" s="312"/>
      <c r="AX11" s="312"/>
      <c r="AY11" s="312"/>
      <c r="AZ11" s="315"/>
      <c r="BA11" s="315"/>
      <c r="BB11" s="16"/>
      <c r="BC11" s="15"/>
      <c r="BD11" s="15"/>
      <c r="BE11" s="15"/>
      <c r="BF11" s="15"/>
      <c r="BG11" s="15"/>
    </row>
    <row r="12" spans="1:59" ht="18" customHeight="1" x14ac:dyDescent="0.2">
      <c r="A12" s="318"/>
      <c r="B12" s="320"/>
      <c r="C12" s="320"/>
      <c r="D12" s="320"/>
      <c r="E12" s="320"/>
      <c r="F12" s="321"/>
      <c r="G12" s="321"/>
      <c r="H12" s="320"/>
      <c r="I12" s="320"/>
      <c r="J12" s="320"/>
      <c r="K12" s="320"/>
      <c r="L12" s="321"/>
      <c r="M12" s="321"/>
      <c r="N12" s="62"/>
      <c r="O12" s="63"/>
      <c r="P12" s="77"/>
      <c r="Q12" s="78">
        <v>6</v>
      </c>
      <c r="R12" s="64"/>
      <c r="S12" s="57"/>
      <c r="T12" s="58"/>
      <c r="U12" s="58"/>
      <c r="V12" s="52"/>
      <c r="W12" s="312"/>
      <c r="X12" s="312"/>
      <c r="Y12" s="312"/>
      <c r="Z12" s="312"/>
      <c r="AA12" s="315"/>
      <c r="AB12" s="315"/>
      <c r="AC12" s="312"/>
      <c r="AD12" s="312"/>
      <c r="AE12" s="312"/>
      <c r="AF12" s="312"/>
      <c r="AG12" s="315"/>
      <c r="AH12" s="315"/>
      <c r="AI12" s="16"/>
      <c r="AJ12" s="15"/>
      <c r="AK12" s="15"/>
      <c r="AL12" s="15"/>
      <c r="AM12" s="15"/>
      <c r="AN12" s="15"/>
      <c r="AO12" s="15"/>
      <c r="AP12" s="312"/>
      <c r="AQ12" s="312"/>
      <c r="AR12" s="312"/>
      <c r="AS12" s="312"/>
      <c r="AT12" s="315"/>
      <c r="AU12" s="315"/>
      <c r="AV12" s="312"/>
      <c r="AW12" s="312"/>
      <c r="AX12" s="312"/>
      <c r="AY12" s="312"/>
      <c r="AZ12" s="315"/>
      <c r="BA12" s="315"/>
      <c r="BB12" s="16"/>
      <c r="BC12" s="15"/>
      <c r="BD12" s="15"/>
      <c r="BE12" s="15"/>
      <c r="BF12" s="15"/>
      <c r="BG12" s="15"/>
    </row>
    <row r="13" spans="1:59" ht="15.75" customHeight="1" x14ac:dyDescent="0.2">
      <c r="A13" s="318">
        <v>6</v>
      </c>
      <c r="B13" s="318" t="s">
        <v>150</v>
      </c>
      <c r="C13" s="318"/>
      <c r="D13" s="318"/>
      <c r="E13" s="318"/>
      <c r="F13" s="321" t="s">
        <v>77</v>
      </c>
      <c r="G13" s="321"/>
      <c r="H13" s="318" t="s">
        <v>151</v>
      </c>
      <c r="I13" s="318"/>
      <c r="J13" s="318"/>
      <c r="K13" s="318"/>
      <c r="L13" s="321" t="s">
        <v>77</v>
      </c>
      <c r="M13" s="321"/>
      <c r="N13" s="71"/>
      <c r="O13" s="76"/>
      <c r="P13" s="79"/>
      <c r="Q13" s="66">
        <v>4</v>
      </c>
      <c r="R13" s="64"/>
      <c r="S13" s="57"/>
      <c r="T13" s="58"/>
      <c r="U13" s="58"/>
      <c r="V13" s="52"/>
      <c r="W13" s="312"/>
      <c r="X13" s="312"/>
      <c r="Y13" s="312"/>
      <c r="Z13" s="312"/>
      <c r="AA13" s="315"/>
      <c r="AB13" s="315"/>
      <c r="AC13" s="312"/>
      <c r="AD13" s="312"/>
      <c r="AE13" s="312"/>
      <c r="AF13" s="312"/>
      <c r="AG13" s="315"/>
      <c r="AH13" s="315"/>
      <c r="AI13" s="16"/>
      <c r="AJ13" s="15"/>
      <c r="AK13" s="15"/>
      <c r="AL13" s="15"/>
      <c r="AM13" s="15"/>
      <c r="AN13" s="15"/>
      <c r="AO13" s="15"/>
      <c r="AP13" s="312"/>
      <c r="AQ13" s="312"/>
      <c r="AR13" s="312"/>
      <c r="AS13" s="312"/>
      <c r="AT13" s="315"/>
      <c r="AU13" s="315"/>
      <c r="AV13" s="312"/>
      <c r="AW13" s="312"/>
      <c r="AX13" s="312"/>
      <c r="AY13" s="312"/>
      <c r="AZ13" s="315"/>
      <c r="BA13" s="315"/>
      <c r="BB13" s="16"/>
      <c r="BC13" s="15"/>
      <c r="BD13" s="15"/>
      <c r="BE13" s="15"/>
      <c r="BF13" s="15"/>
      <c r="BG13" s="15"/>
    </row>
    <row r="14" spans="1:59" ht="18.75" customHeight="1" x14ac:dyDescent="0.2">
      <c r="A14" s="318"/>
      <c r="B14" s="320"/>
      <c r="C14" s="320"/>
      <c r="D14" s="320"/>
      <c r="E14" s="320"/>
      <c r="F14" s="321"/>
      <c r="G14" s="321"/>
      <c r="H14" s="320"/>
      <c r="I14" s="320"/>
      <c r="J14" s="320"/>
      <c r="K14" s="320"/>
      <c r="L14" s="321"/>
      <c r="M14" s="321"/>
      <c r="N14" s="62"/>
      <c r="O14" s="63"/>
      <c r="P14" s="80">
        <v>2</v>
      </c>
      <c r="Q14" s="57"/>
      <c r="R14" s="64"/>
      <c r="S14" s="57"/>
      <c r="T14" s="58"/>
      <c r="U14" s="58"/>
      <c r="V14" s="52"/>
      <c r="W14" s="312"/>
      <c r="X14" s="312"/>
      <c r="Y14" s="312"/>
      <c r="Z14" s="312"/>
      <c r="AA14" s="315"/>
      <c r="AB14" s="315"/>
      <c r="AC14" s="312"/>
      <c r="AD14" s="312"/>
      <c r="AE14" s="312"/>
      <c r="AF14" s="312"/>
      <c r="AG14" s="315"/>
      <c r="AH14" s="315"/>
      <c r="AI14" s="16"/>
      <c r="AJ14" s="15"/>
      <c r="AK14" s="15"/>
      <c r="AL14" s="15"/>
      <c r="AM14" s="15"/>
      <c r="AN14" s="15"/>
      <c r="AO14" s="15"/>
      <c r="AP14" s="312"/>
      <c r="AQ14" s="312"/>
      <c r="AR14" s="312"/>
      <c r="AS14" s="312"/>
      <c r="AT14" s="315"/>
      <c r="AU14" s="315"/>
      <c r="AV14" s="312"/>
      <c r="AW14" s="312"/>
      <c r="AX14" s="312"/>
      <c r="AY14" s="312"/>
      <c r="AZ14" s="315"/>
      <c r="BA14" s="315"/>
      <c r="BB14" s="16"/>
      <c r="BC14" s="15"/>
      <c r="BD14" s="15"/>
      <c r="BE14" s="15"/>
      <c r="BF14" s="15"/>
      <c r="BG14" s="15"/>
    </row>
    <row r="15" spans="1:59" ht="15.75" customHeight="1" x14ac:dyDescent="0.2">
      <c r="A15" s="318">
        <v>7</v>
      </c>
      <c r="B15" s="319" t="s">
        <v>106</v>
      </c>
      <c r="C15" s="319"/>
      <c r="D15" s="319"/>
      <c r="E15" s="319"/>
      <c r="F15" s="321" t="s">
        <v>76</v>
      </c>
      <c r="G15" s="321"/>
      <c r="H15" s="319" t="s">
        <v>107</v>
      </c>
      <c r="I15" s="319"/>
      <c r="J15" s="319"/>
      <c r="K15" s="319"/>
      <c r="L15" s="321" t="s">
        <v>71</v>
      </c>
      <c r="M15" s="321"/>
      <c r="N15" s="59"/>
      <c r="O15" s="81"/>
      <c r="P15" s="66">
        <v>6</v>
      </c>
      <c r="Q15" s="58"/>
      <c r="R15" s="64"/>
      <c r="S15" s="57"/>
      <c r="T15" s="58"/>
      <c r="U15" s="58"/>
      <c r="V15" s="52"/>
      <c r="W15" s="312"/>
      <c r="X15" s="312"/>
      <c r="Y15" s="312"/>
      <c r="Z15" s="312"/>
      <c r="AA15" s="315"/>
      <c r="AB15" s="315"/>
      <c r="AC15" s="312"/>
      <c r="AD15" s="312"/>
      <c r="AE15" s="312"/>
      <c r="AF15" s="312"/>
      <c r="AG15" s="315"/>
      <c r="AH15" s="315"/>
      <c r="AI15" s="16"/>
      <c r="AJ15" s="15"/>
      <c r="AK15" s="15"/>
      <c r="AL15" s="15"/>
      <c r="AM15" s="15"/>
      <c r="AN15" s="15"/>
      <c r="AO15" s="15"/>
      <c r="AP15" s="312"/>
      <c r="AQ15" s="312"/>
      <c r="AR15" s="312"/>
      <c r="AS15" s="312"/>
      <c r="AT15" s="315"/>
      <c r="AU15" s="315"/>
      <c r="AV15" s="312"/>
      <c r="AW15" s="312"/>
      <c r="AX15" s="312"/>
      <c r="AY15" s="312"/>
      <c r="AZ15" s="315"/>
      <c r="BA15" s="315"/>
      <c r="BB15" s="16"/>
      <c r="BC15" s="15"/>
      <c r="BD15" s="15"/>
      <c r="BE15" s="15"/>
      <c r="BF15" s="15"/>
      <c r="BG15" s="15"/>
    </row>
    <row r="16" spans="1:59" ht="19.5" customHeight="1" x14ac:dyDescent="0.2">
      <c r="A16" s="318"/>
      <c r="B16" s="320"/>
      <c r="C16" s="320"/>
      <c r="D16" s="320"/>
      <c r="E16" s="320"/>
      <c r="F16" s="321"/>
      <c r="G16" s="321"/>
      <c r="H16" s="320"/>
      <c r="I16" s="320"/>
      <c r="J16" s="320"/>
      <c r="K16" s="320"/>
      <c r="L16" s="321"/>
      <c r="M16" s="321"/>
      <c r="N16" s="62"/>
      <c r="O16" s="63"/>
      <c r="P16" s="58"/>
      <c r="Q16" s="58"/>
      <c r="R16" s="64"/>
      <c r="S16" s="61"/>
      <c r="T16" s="65">
        <v>6</v>
      </c>
      <c r="U16" s="310" t="s">
        <v>203</v>
      </c>
      <c r="V16" s="52"/>
      <c r="W16" s="312"/>
      <c r="X16" s="312"/>
      <c r="Y16" s="312"/>
      <c r="Z16" s="312"/>
      <c r="AA16" s="315"/>
      <c r="AB16" s="315"/>
      <c r="AC16" s="312"/>
      <c r="AD16" s="312"/>
      <c r="AE16" s="312"/>
      <c r="AF16" s="312"/>
      <c r="AG16" s="315"/>
      <c r="AH16" s="315"/>
      <c r="AI16" s="16"/>
      <c r="AJ16" s="15"/>
      <c r="AK16" s="15"/>
      <c r="AL16" s="15"/>
      <c r="AM16" s="15"/>
      <c r="AN16" s="15"/>
      <c r="AO16" s="15"/>
      <c r="AP16" s="312"/>
      <c r="AQ16" s="312"/>
      <c r="AR16" s="312"/>
      <c r="AS16" s="312"/>
      <c r="AT16" s="315"/>
      <c r="AU16" s="315"/>
      <c r="AV16" s="312"/>
      <c r="AW16" s="312"/>
      <c r="AX16" s="312"/>
      <c r="AY16" s="312"/>
      <c r="AZ16" s="315"/>
      <c r="BA16" s="315"/>
      <c r="BB16" s="16"/>
      <c r="BC16" s="15"/>
      <c r="BD16" s="15"/>
      <c r="BE16" s="15"/>
      <c r="BF16" s="15"/>
      <c r="BG16" s="15"/>
    </row>
    <row r="17" spans="1:59" ht="17.25" customHeight="1" x14ac:dyDescent="0.2">
      <c r="A17" s="318">
        <v>8</v>
      </c>
      <c r="B17" s="348" t="s">
        <v>112</v>
      </c>
      <c r="C17" s="348"/>
      <c r="D17" s="348"/>
      <c r="E17" s="348"/>
      <c r="F17" s="346" t="s">
        <v>79</v>
      </c>
      <c r="G17" s="347"/>
      <c r="H17" s="318" t="s">
        <v>113</v>
      </c>
      <c r="I17" s="318"/>
      <c r="J17" s="318"/>
      <c r="K17" s="318"/>
      <c r="L17" s="346" t="s">
        <v>79</v>
      </c>
      <c r="M17" s="347"/>
      <c r="N17" s="59"/>
      <c r="O17" s="60"/>
      <c r="P17" s="58"/>
      <c r="Q17" s="58"/>
      <c r="R17" s="73"/>
      <c r="S17" s="57"/>
      <c r="T17" s="82">
        <v>4</v>
      </c>
      <c r="U17" s="310"/>
      <c r="V17" s="52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</row>
    <row r="18" spans="1:59" ht="21.75" customHeight="1" x14ac:dyDescent="0.2">
      <c r="A18" s="318"/>
      <c r="B18" s="320"/>
      <c r="C18" s="320"/>
      <c r="D18" s="320"/>
      <c r="E18" s="320"/>
      <c r="F18" s="347"/>
      <c r="G18" s="347"/>
      <c r="H18" s="320"/>
      <c r="I18" s="320"/>
      <c r="J18" s="320"/>
      <c r="K18" s="320"/>
      <c r="L18" s="347"/>
      <c r="M18" s="347"/>
      <c r="N18" s="62"/>
      <c r="O18" s="75"/>
      <c r="P18" s="83">
        <v>6</v>
      </c>
      <c r="Q18" s="58"/>
      <c r="R18" s="73"/>
      <c r="S18" s="57"/>
      <c r="T18" s="58"/>
      <c r="U18" s="58"/>
      <c r="V18" s="52"/>
    </row>
    <row r="19" spans="1:59" ht="20.25" customHeight="1" x14ac:dyDescent="0.2">
      <c r="A19" s="318">
        <v>9</v>
      </c>
      <c r="B19" s="319" t="s">
        <v>142</v>
      </c>
      <c r="C19" s="319"/>
      <c r="D19" s="319"/>
      <c r="E19" s="319"/>
      <c r="F19" s="321" t="s">
        <v>77</v>
      </c>
      <c r="G19" s="321"/>
      <c r="H19" s="319" t="s">
        <v>143</v>
      </c>
      <c r="I19" s="319"/>
      <c r="J19" s="319"/>
      <c r="K19" s="319"/>
      <c r="L19" s="321" t="s">
        <v>77</v>
      </c>
      <c r="M19" s="321"/>
      <c r="N19" s="71"/>
      <c r="O19" s="76"/>
      <c r="P19" s="67">
        <v>1</v>
      </c>
      <c r="Q19" s="57"/>
      <c r="R19" s="73"/>
      <c r="S19" s="57"/>
      <c r="T19" s="58"/>
      <c r="U19" s="58"/>
      <c r="V19" s="52"/>
    </row>
    <row r="20" spans="1:59" ht="17.25" customHeight="1" x14ac:dyDescent="0.2">
      <c r="A20" s="318"/>
      <c r="B20" s="320"/>
      <c r="C20" s="320"/>
      <c r="D20" s="320"/>
      <c r="E20" s="320"/>
      <c r="F20" s="321"/>
      <c r="G20" s="321"/>
      <c r="H20" s="320"/>
      <c r="I20" s="320"/>
      <c r="J20" s="320"/>
      <c r="K20" s="320"/>
      <c r="L20" s="321"/>
      <c r="M20" s="321"/>
      <c r="N20" s="62"/>
      <c r="O20" s="63"/>
      <c r="P20" s="77"/>
      <c r="Q20" s="83">
        <v>6</v>
      </c>
      <c r="R20" s="73"/>
      <c r="S20" s="57"/>
      <c r="T20" s="58"/>
      <c r="U20" s="58"/>
      <c r="V20" s="52"/>
    </row>
    <row r="21" spans="1:59" ht="18" customHeight="1" x14ac:dyDescent="0.2">
      <c r="A21" s="318">
        <v>10</v>
      </c>
      <c r="B21" s="318" t="s">
        <v>160</v>
      </c>
      <c r="C21" s="318"/>
      <c r="D21" s="318"/>
      <c r="E21" s="318"/>
      <c r="F21" s="321" t="s">
        <v>78</v>
      </c>
      <c r="G21" s="321"/>
      <c r="H21" s="318" t="s">
        <v>161</v>
      </c>
      <c r="I21" s="318"/>
      <c r="J21" s="318"/>
      <c r="K21" s="318"/>
      <c r="L21" s="321" t="s">
        <v>78</v>
      </c>
      <c r="M21" s="321"/>
      <c r="N21" s="71"/>
      <c r="O21" s="76"/>
      <c r="P21" s="82"/>
      <c r="Q21" s="67">
        <v>0</v>
      </c>
      <c r="R21" s="73"/>
      <c r="S21" s="57"/>
      <c r="T21" s="58"/>
      <c r="U21" s="58"/>
      <c r="V21" s="52"/>
    </row>
    <row r="22" spans="1:59" ht="18.75" customHeight="1" x14ac:dyDescent="0.2">
      <c r="A22" s="318"/>
      <c r="B22" s="320"/>
      <c r="C22" s="320"/>
      <c r="D22" s="320"/>
      <c r="E22" s="320"/>
      <c r="F22" s="321"/>
      <c r="G22" s="321"/>
      <c r="H22" s="320"/>
      <c r="I22" s="320"/>
      <c r="J22" s="320"/>
      <c r="K22" s="320"/>
      <c r="L22" s="321"/>
      <c r="M22" s="321"/>
      <c r="N22" s="62"/>
      <c r="O22" s="63"/>
      <c r="P22" s="84">
        <v>4</v>
      </c>
      <c r="Q22" s="85"/>
      <c r="R22" s="73"/>
      <c r="S22" s="57"/>
      <c r="T22" s="58"/>
      <c r="U22" s="58"/>
      <c r="V22" s="52"/>
    </row>
    <row r="23" spans="1:59" ht="18" customHeight="1" x14ac:dyDescent="0.2">
      <c r="A23" s="318">
        <v>11</v>
      </c>
      <c r="B23" s="318" t="s">
        <v>94</v>
      </c>
      <c r="C23" s="318"/>
      <c r="D23" s="318"/>
      <c r="E23" s="318"/>
      <c r="F23" s="321" t="s">
        <v>78</v>
      </c>
      <c r="G23" s="321"/>
      <c r="H23" s="318" t="s">
        <v>95</v>
      </c>
      <c r="I23" s="318"/>
      <c r="J23" s="318"/>
      <c r="K23" s="318"/>
      <c r="L23" s="321" t="s">
        <v>78</v>
      </c>
      <c r="M23" s="321"/>
      <c r="N23" s="59"/>
      <c r="O23" s="81"/>
      <c r="P23" s="86">
        <v>6</v>
      </c>
      <c r="Q23" s="77"/>
      <c r="R23" s="73"/>
      <c r="S23" s="57"/>
      <c r="T23" s="58"/>
      <c r="U23" s="58"/>
      <c r="V23" s="52"/>
    </row>
    <row r="24" spans="1:59" ht="19.5" customHeight="1" x14ac:dyDescent="0.2">
      <c r="A24" s="318"/>
      <c r="B24" s="320"/>
      <c r="C24" s="320"/>
      <c r="D24" s="320"/>
      <c r="E24" s="320"/>
      <c r="F24" s="321"/>
      <c r="G24" s="321"/>
      <c r="H24" s="320"/>
      <c r="I24" s="320"/>
      <c r="J24" s="320"/>
      <c r="K24" s="320"/>
      <c r="L24" s="321"/>
      <c r="M24" s="321"/>
      <c r="N24" s="62"/>
      <c r="O24" s="63"/>
      <c r="P24" s="82"/>
      <c r="Q24" s="77"/>
      <c r="R24" s="78">
        <v>6</v>
      </c>
      <c r="S24" s="57"/>
      <c r="T24" s="58"/>
      <c r="U24" s="58"/>
      <c r="V24" s="52"/>
    </row>
    <row r="25" spans="1:59" ht="17.25" customHeight="1" x14ac:dyDescent="0.2">
      <c r="A25" s="318">
        <v>12</v>
      </c>
      <c r="B25" s="318" t="s">
        <v>118</v>
      </c>
      <c r="C25" s="318"/>
      <c r="D25" s="318"/>
      <c r="E25" s="318"/>
      <c r="F25" s="321" t="s">
        <v>76</v>
      </c>
      <c r="G25" s="321"/>
      <c r="H25" s="318" t="s">
        <v>119</v>
      </c>
      <c r="I25" s="318"/>
      <c r="J25" s="318"/>
      <c r="K25" s="318"/>
      <c r="L25" s="345" t="s">
        <v>197</v>
      </c>
      <c r="M25" s="321"/>
      <c r="N25" s="71"/>
      <c r="O25" s="76"/>
      <c r="P25" s="82"/>
      <c r="Q25" s="79"/>
      <c r="R25" s="66">
        <v>3</v>
      </c>
      <c r="S25" s="58"/>
      <c r="T25" s="58"/>
      <c r="U25" s="58"/>
      <c r="V25" s="52"/>
    </row>
    <row r="26" spans="1:59" ht="18.75" customHeight="1" x14ac:dyDescent="0.2">
      <c r="A26" s="318"/>
      <c r="B26" s="320"/>
      <c r="C26" s="320"/>
      <c r="D26" s="320"/>
      <c r="E26" s="320"/>
      <c r="F26" s="321"/>
      <c r="G26" s="321"/>
      <c r="H26" s="320"/>
      <c r="I26" s="320"/>
      <c r="J26" s="320"/>
      <c r="K26" s="320"/>
      <c r="L26" s="321"/>
      <c r="M26" s="321"/>
      <c r="N26" s="62"/>
      <c r="O26" s="75"/>
      <c r="P26" s="83">
        <v>4</v>
      </c>
      <c r="Q26" s="79"/>
      <c r="R26" s="57"/>
      <c r="S26" s="58"/>
      <c r="T26" s="58"/>
      <c r="U26" s="58"/>
      <c r="V26" s="52"/>
    </row>
    <row r="27" spans="1:59" ht="18" customHeight="1" x14ac:dyDescent="0.2">
      <c r="A27" s="318">
        <v>13</v>
      </c>
      <c r="B27" s="318" t="s">
        <v>136</v>
      </c>
      <c r="C27" s="318"/>
      <c r="D27" s="318"/>
      <c r="E27" s="318"/>
      <c r="F27" s="321" t="s">
        <v>71</v>
      </c>
      <c r="G27" s="321"/>
      <c r="H27" s="318" t="s">
        <v>137</v>
      </c>
      <c r="I27" s="318"/>
      <c r="J27" s="318"/>
      <c r="K27" s="318"/>
      <c r="L27" s="321" t="s">
        <v>71</v>
      </c>
      <c r="M27" s="321"/>
      <c r="N27" s="59"/>
      <c r="O27" s="81"/>
      <c r="P27" s="66">
        <v>6</v>
      </c>
      <c r="Q27" s="87"/>
      <c r="R27" s="57"/>
      <c r="S27" s="58"/>
      <c r="T27" s="58"/>
      <c r="U27" s="58"/>
      <c r="V27" s="52"/>
    </row>
    <row r="28" spans="1:59" ht="20.25" customHeight="1" x14ac:dyDescent="0.2">
      <c r="A28" s="318"/>
      <c r="B28" s="320"/>
      <c r="C28" s="320"/>
      <c r="D28" s="320"/>
      <c r="E28" s="320"/>
      <c r="F28" s="321"/>
      <c r="G28" s="321"/>
      <c r="H28" s="320"/>
      <c r="I28" s="320"/>
      <c r="J28" s="320"/>
      <c r="K28" s="320"/>
      <c r="L28" s="321"/>
      <c r="M28" s="321"/>
      <c r="N28" s="62"/>
      <c r="O28" s="63"/>
      <c r="P28" s="82"/>
      <c r="Q28" s="80">
        <v>3</v>
      </c>
      <c r="R28" s="57"/>
      <c r="S28" s="58"/>
      <c r="T28" s="58"/>
      <c r="U28" s="58"/>
      <c r="V28" s="52"/>
    </row>
    <row r="29" spans="1:59" ht="16.5" customHeight="1" x14ac:dyDescent="0.2">
      <c r="A29" s="318">
        <v>14</v>
      </c>
      <c r="B29" s="318" t="s">
        <v>171</v>
      </c>
      <c r="C29" s="318"/>
      <c r="D29" s="318"/>
      <c r="E29" s="318"/>
      <c r="F29" s="321" t="s">
        <v>71</v>
      </c>
      <c r="G29" s="321"/>
      <c r="H29" s="318" t="s">
        <v>172</v>
      </c>
      <c r="I29" s="318"/>
      <c r="J29" s="318"/>
      <c r="K29" s="318"/>
      <c r="L29" s="321" t="s">
        <v>71</v>
      </c>
      <c r="M29" s="321"/>
      <c r="N29" s="71"/>
      <c r="O29" s="76"/>
      <c r="P29" s="77"/>
      <c r="Q29" s="66">
        <v>6</v>
      </c>
      <c r="R29" s="58"/>
      <c r="S29" s="58"/>
      <c r="T29" s="58"/>
      <c r="U29" s="58"/>
      <c r="V29" s="52"/>
    </row>
    <row r="30" spans="1:59" ht="19.5" customHeight="1" x14ac:dyDescent="0.2">
      <c r="A30" s="318"/>
      <c r="B30" s="320"/>
      <c r="C30" s="320"/>
      <c r="D30" s="320"/>
      <c r="E30" s="320"/>
      <c r="F30" s="321"/>
      <c r="G30" s="321"/>
      <c r="H30" s="320"/>
      <c r="I30" s="320"/>
      <c r="J30" s="320"/>
      <c r="K30" s="320"/>
      <c r="L30" s="321"/>
      <c r="M30" s="321"/>
      <c r="N30" s="62"/>
      <c r="O30" s="63"/>
      <c r="P30" s="88">
        <v>3</v>
      </c>
      <c r="Q30" s="57"/>
      <c r="R30" s="58"/>
      <c r="S30" s="58"/>
      <c r="T30" s="58"/>
      <c r="U30" s="58"/>
      <c r="V30" s="52"/>
    </row>
    <row r="31" spans="1:59" ht="18" customHeight="1" x14ac:dyDescent="0.2">
      <c r="A31" s="318">
        <v>15</v>
      </c>
      <c r="B31" s="319" t="s">
        <v>88</v>
      </c>
      <c r="C31" s="319"/>
      <c r="D31" s="319"/>
      <c r="E31" s="319"/>
      <c r="F31" s="321" t="s">
        <v>76</v>
      </c>
      <c r="G31" s="321"/>
      <c r="H31" s="319" t="s">
        <v>89</v>
      </c>
      <c r="I31" s="319"/>
      <c r="J31" s="319"/>
      <c r="K31" s="319"/>
      <c r="L31" s="321" t="s">
        <v>71</v>
      </c>
      <c r="M31" s="321"/>
      <c r="N31" s="59"/>
      <c r="O31" s="81"/>
      <c r="P31" s="66">
        <v>6</v>
      </c>
      <c r="Q31" s="58"/>
      <c r="R31" s="58"/>
      <c r="S31" s="58"/>
      <c r="T31" s="58"/>
      <c r="U31" s="58"/>
      <c r="V31" s="55"/>
    </row>
    <row r="32" spans="1:59" ht="20.25" customHeight="1" x14ac:dyDescent="0.2">
      <c r="A32" s="318"/>
      <c r="B32" s="320"/>
      <c r="C32" s="320"/>
      <c r="D32" s="320"/>
      <c r="E32" s="320"/>
      <c r="F32" s="321"/>
      <c r="G32" s="321"/>
      <c r="H32" s="320"/>
      <c r="I32" s="320"/>
      <c r="J32" s="320"/>
      <c r="K32" s="320"/>
      <c r="L32" s="321"/>
      <c r="M32" s="321"/>
      <c r="N32" s="62"/>
      <c r="O32" s="63"/>
      <c r="P32" s="82"/>
      <c r="Q32" s="58"/>
      <c r="R32" s="58"/>
      <c r="S32" s="58"/>
      <c r="T32" s="58"/>
      <c r="U32" s="58"/>
      <c r="V32" s="52"/>
    </row>
    <row r="33" spans="1:22" ht="15.75" customHeight="1" x14ac:dyDescent="0.15">
      <c r="A33" s="89"/>
      <c r="B33" s="90"/>
      <c r="C33" s="90"/>
      <c r="D33" s="90"/>
      <c r="E33" s="90"/>
      <c r="F33" s="91"/>
      <c r="G33" s="91"/>
      <c r="H33" s="90"/>
      <c r="I33" s="90"/>
      <c r="J33" s="90"/>
      <c r="K33" s="90"/>
      <c r="L33" s="62"/>
      <c r="M33" s="62"/>
      <c r="N33" s="62"/>
      <c r="O33" s="63"/>
      <c r="P33" s="92"/>
      <c r="Q33" s="63"/>
      <c r="R33" s="63"/>
      <c r="S33" s="63"/>
      <c r="T33" s="63"/>
      <c r="U33" s="63"/>
      <c r="V33" s="52"/>
    </row>
    <row r="34" spans="1:22" ht="21.75" customHeight="1" x14ac:dyDescent="0.2">
      <c r="A34" s="89"/>
      <c r="B34" s="53" t="s">
        <v>195</v>
      </c>
      <c r="C34" s="53"/>
      <c r="D34" s="53"/>
      <c r="E34" s="54"/>
      <c r="F34" s="54"/>
      <c r="G34" s="93"/>
      <c r="H34" s="94"/>
      <c r="I34" s="90"/>
      <c r="J34" s="90"/>
      <c r="K34" s="90"/>
      <c r="L34" s="62"/>
      <c r="M34" s="62"/>
      <c r="N34" s="62"/>
      <c r="O34" s="52"/>
      <c r="P34" s="52"/>
      <c r="Q34" s="52"/>
      <c r="R34" s="52"/>
      <c r="S34" s="52"/>
      <c r="T34" s="52"/>
      <c r="U34" s="52"/>
      <c r="V34" s="52"/>
    </row>
    <row r="35" spans="1:22" ht="19.5" customHeight="1" x14ac:dyDescent="0.2">
      <c r="A35" s="89"/>
      <c r="B35" s="95" t="s">
        <v>194</v>
      </c>
      <c r="C35" s="95"/>
      <c r="D35" s="95"/>
      <c r="E35" s="96"/>
      <c r="F35" s="96"/>
      <c r="G35" s="97"/>
      <c r="H35" s="98"/>
      <c r="I35" s="90"/>
      <c r="J35" s="90"/>
      <c r="K35" s="90"/>
      <c r="L35" s="62"/>
      <c r="M35" s="62"/>
      <c r="N35" s="62"/>
      <c r="O35" s="99"/>
      <c r="P35" s="99"/>
      <c r="Q35" s="99"/>
      <c r="R35" s="99"/>
      <c r="S35" s="99"/>
      <c r="T35" s="99"/>
      <c r="U35" s="99"/>
      <c r="V35" s="52"/>
    </row>
    <row r="36" spans="1:22" ht="12" customHeight="1" x14ac:dyDescent="0.2">
      <c r="A36" s="318">
        <v>1</v>
      </c>
      <c r="B36" s="340" t="s">
        <v>179</v>
      </c>
      <c r="C36" s="340"/>
      <c r="D36" s="340"/>
      <c r="E36" s="340"/>
      <c r="F36" s="342" t="s">
        <v>79</v>
      </c>
      <c r="G36" s="342"/>
      <c r="H36" s="340" t="s">
        <v>180</v>
      </c>
      <c r="I36" s="340"/>
      <c r="J36" s="340"/>
      <c r="K36" s="340"/>
      <c r="L36" s="343" t="s">
        <v>71</v>
      </c>
      <c r="M36" s="343"/>
      <c r="N36" s="59"/>
      <c r="O36" s="100"/>
      <c r="P36" s="82"/>
      <c r="Q36" s="99"/>
      <c r="R36" s="99"/>
      <c r="S36" s="99"/>
      <c r="T36" s="99"/>
      <c r="U36" s="99"/>
      <c r="V36" s="52"/>
    </row>
    <row r="37" spans="1:22" ht="16.5" customHeight="1" x14ac:dyDescent="0.2">
      <c r="A37" s="318"/>
      <c r="B37" s="341"/>
      <c r="C37" s="341"/>
      <c r="D37" s="341"/>
      <c r="E37" s="341"/>
      <c r="F37" s="342"/>
      <c r="G37" s="342"/>
      <c r="H37" s="341"/>
      <c r="I37" s="341"/>
      <c r="J37" s="341"/>
      <c r="K37" s="341"/>
      <c r="L37" s="343"/>
      <c r="M37" s="343"/>
      <c r="N37" s="62"/>
      <c r="O37" s="101"/>
      <c r="P37" s="83">
        <v>2</v>
      </c>
      <c r="Q37" s="99"/>
      <c r="R37" s="99"/>
      <c r="S37" s="99"/>
      <c r="T37" s="99"/>
      <c r="U37" s="99"/>
      <c r="V37" s="52"/>
    </row>
    <row r="38" spans="1:22" ht="18" customHeight="1" x14ac:dyDescent="0.2">
      <c r="A38" s="318">
        <v>2</v>
      </c>
      <c r="B38" s="318" t="s">
        <v>189</v>
      </c>
      <c r="C38" s="318"/>
      <c r="D38" s="318"/>
      <c r="E38" s="318"/>
      <c r="F38" s="321" t="s">
        <v>71</v>
      </c>
      <c r="G38" s="321"/>
      <c r="H38" s="318" t="s">
        <v>190</v>
      </c>
      <c r="I38" s="318"/>
      <c r="J38" s="318"/>
      <c r="K38" s="318"/>
      <c r="L38" s="321" t="s">
        <v>71</v>
      </c>
      <c r="M38" s="321"/>
      <c r="N38" s="71"/>
      <c r="O38" s="102"/>
      <c r="P38" s="103" t="s">
        <v>198</v>
      </c>
      <c r="Q38" s="104"/>
      <c r="R38" s="99"/>
      <c r="S38" s="99"/>
      <c r="T38" s="99"/>
      <c r="U38" s="99"/>
      <c r="V38" s="52"/>
    </row>
    <row r="39" spans="1:22" ht="15.75" customHeight="1" x14ac:dyDescent="0.2">
      <c r="A39" s="318"/>
      <c r="B39" s="320"/>
      <c r="C39" s="320"/>
      <c r="D39" s="320"/>
      <c r="E39" s="320"/>
      <c r="F39" s="321"/>
      <c r="G39" s="321"/>
      <c r="H39" s="320"/>
      <c r="I39" s="320"/>
      <c r="J39" s="320"/>
      <c r="K39" s="320"/>
      <c r="L39" s="321"/>
      <c r="M39" s="321"/>
      <c r="N39" s="62"/>
      <c r="O39" s="99"/>
      <c r="P39" s="77"/>
      <c r="Q39" s="105"/>
      <c r="R39" s="106">
        <v>6</v>
      </c>
      <c r="S39" s="310" t="s">
        <v>204</v>
      </c>
      <c r="T39" s="311"/>
      <c r="U39" s="310"/>
      <c r="V39" s="52"/>
    </row>
    <row r="40" spans="1:22" ht="19.5" customHeight="1" x14ac:dyDescent="0.2">
      <c r="A40" s="318">
        <v>3</v>
      </c>
      <c r="B40" s="318" t="s">
        <v>177</v>
      </c>
      <c r="C40" s="318"/>
      <c r="D40" s="318"/>
      <c r="E40" s="318"/>
      <c r="F40" s="321" t="s">
        <v>71</v>
      </c>
      <c r="G40" s="321"/>
      <c r="H40" s="318" t="s">
        <v>178</v>
      </c>
      <c r="I40" s="318"/>
      <c r="J40" s="318"/>
      <c r="K40" s="318"/>
      <c r="L40" s="344" t="s">
        <v>76</v>
      </c>
      <c r="M40" s="321"/>
      <c r="N40" s="71"/>
      <c r="O40" s="102"/>
      <c r="P40" s="66"/>
      <c r="Q40" s="107"/>
      <c r="R40" s="108">
        <v>2</v>
      </c>
      <c r="S40" s="310"/>
      <c r="T40" s="311"/>
      <c r="U40" s="310"/>
      <c r="V40" s="52"/>
    </row>
    <row r="41" spans="1:22" ht="17.25" customHeight="1" x14ac:dyDescent="0.2">
      <c r="A41" s="318"/>
      <c r="B41" s="320"/>
      <c r="C41" s="320"/>
      <c r="D41" s="320"/>
      <c r="E41" s="320"/>
      <c r="F41" s="321"/>
      <c r="G41" s="321"/>
      <c r="H41" s="320"/>
      <c r="I41" s="320"/>
      <c r="J41" s="320"/>
      <c r="K41" s="320"/>
      <c r="L41" s="321"/>
      <c r="M41" s="321"/>
      <c r="N41" s="62"/>
      <c r="O41" s="99"/>
      <c r="P41" s="109">
        <v>1</v>
      </c>
      <c r="Q41" s="107"/>
      <c r="R41" s="99"/>
      <c r="S41" s="99"/>
      <c r="T41" s="99"/>
      <c r="U41" s="99"/>
      <c r="V41" s="52"/>
    </row>
    <row r="42" spans="1:22" ht="19.5" customHeight="1" x14ac:dyDescent="0.2">
      <c r="A42" s="318">
        <v>4</v>
      </c>
      <c r="B42" s="319" t="s">
        <v>185</v>
      </c>
      <c r="C42" s="319"/>
      <c r="D42" s="319"/>
      <c r="E42" s="319"/>
      <c r="F42" s="321" t="s">
        <v>71</v>
      </c>
      <c r="G42" s="321"/>
      <c r="H42" s="319" t="s">
        <v>186</v>
      </c>
      <c r="I42" s="319"/>
      <c r="J42" s="319"/>
      <c r="K42" s="319"/>
      <c r="L42" s="321" t="s">
        <v>71</v>
      </c>
      <c r="M42" s="321"/>
      <c r="N42" s="59"/>
      <c r="O42" s="110"/>
      <c r="P42" s="66">
        <v>6</v>
      </c>
      <c r="Q42" s="99"/>
      <c r="R42" s="99"/>
      <c r="S42" s="99"/>
      <c r="T42" s="99"/>
      <c r="U42" s="99"/>
      <c r="V42" s="52"/>
    </row>
    <row r="43" spans="1:22" ht="18" customHeight="1" x14ac:dyDescent="0.2">
      <c r="A43" s="318"/>
      <c r="B43" s="320"/>
      <c r="C43" s="320"/>
      <c r="D43" s="320"/>
      <c r="E43" s="320"/>
      <c r="F43" s="321"/>
      <c r="G43" s="321"/>
      <c r="H43" s="320"/>
      <c r="I43" s="320"/>
      <c r="J43" s="320"/>
      <c r="K43" s="320"/>
      <c r="L43" s="321"/>
      <c r="M43" s="321"/>
      <c r="N43" s="62"/>
      <c r="O43" s="99"/>
      <c r="P43" s="82"/>
      <c r="Q43" s="99"/>
      <c r="R43" s="99"/>
      <c r="S43" s="99"/>
      <c r="T43" s="99"/>
      <c r="U43" s="99"/>
      <c r="V43" s="52"/>
    </row>
    <row r="44" spans="1:22" ht="12" customHeight="1" x14ac:dyDescent="0.2">
      <c r="A44" s="89"/>
      <c r="B44" s="90"/>
      <c r="C44" s="90"/>
      <c r="D44" s="90"/>
      <c r="E44" s="90"/>
      <c r="F44" s="91"/>
      <c r="G44" s="91"/>
      <c r="H44" s="90"/>
      <c r="I44" s="90"/>
      <c r="J44" s="90"/>
      <c r="K44" s="90"/>
      <c r="L44" s="62"/>
      <c r="M44" s="62"/>
      <c r="N44" s="62"/>
      <c r="O44" s="99"/>
      <c r="P44" s="82"/>
      <c r="Q44" s="99"/>
      <c r="R44" s="99"/>
      <c r="S44" s="99"/>
      <c r="T44" s="99"/>
      <c r="U44" s="99"/>
      <c r="V44" s="52"/>
    </row>
    <row r="45" spans="1:22" ht="23.25" customHeight="1" x14ac:dyDescent="0.2">
      <c r="A45" s="90"/>
      <c r="B45" s="57"/>
      <c r="C45" s="111"/>
      <c r="D45" s="111"/>
      <c r="E45" s="55"/>
      <c r="F45" s="55"/>
      <c r="G45" s="112"/>
      <c r="H45" s="90"/>
      <c r="I45" s="90"/>
      <c r="J45" s="90"/>
      <c r="K45" s="90"/>
      <c r="L45" s="112"/>
      <c r="M45" s="112"/>
      <c r="N45" s="112"/>
      <c r="O45" s="113"/>
      <c r="P45" s="66"/>
      <c r="Q45" s="113"/>
      <c r="R45" s="113"/>
      <c r="S45" s="113"/>
      <c r="T45" s="113"/>
      <c r="U45" s="113"/>
      <c r="V45" s="52"/>
    </row>
    <row r="46" spans="1:22" ht="12" customHeight="1" x14ac:dyDescent="0.15">
      <c r="A46" s="312"/>
      <c r="B46" s="312"/>
      <c r="C46" s="312"/>
      <c r="D46" s="312"/>
      <c r="E46" s="312"/>
      <c r="F46" s="315"/>
      <c r="G46" s="315"/>
      <c r="H46" s="312"/>
      <c r="I46" s="312"/>
      <c r="J46" s="312"/>
      <c r="K46" s="312"/>
      <c r="L46" s="315"/>
      <c r="M46" s="315"/>
      <c r="N46" s="39"/>
      <c r="O46" s="15"/>
      <c r="P46" s="17"/>
      <c r="Q46" s="15"/>
      <c r="R46" s="15"/>
      <c r="S46" s="15"/>
      <c r="T46" s="15"/>
      <c r="U46" s="15"/>
    </row>
    <row r="47" spans="1:22" ht="12" customHeight="1" x14ac:dyDescent="0.15">
      <c r="A47" s="312"/>
      <c r="B47" s="312"/>
      <c r="C47" s="312"/>
      <c r="D47" s="312"/>
      <c r="E47" s="312"/>
      <c r="F47" s="315"/>
      <c r="G47" s="315"/>
      <c r="H47" s="312"/>
      <c r="I47" s="312"/>
      <c r="J47" s="312"/>
      <c r="K47" s="312"/>
      <c r="L47" s="315"/>
      <c r="M47" s="315"/>
      <c r="N47" s="39"/>
      <c r="O47" s="15"/>
      <c r="P47" s="17"/>
      <c r="Q47" s="15"/>
      <c r="R47" s="15"/>
      <c r="S47" s="15"/>
      <c r="T47" s="15"/>
      <c r="U47" s="15"/>
    </row>
    <row r="48" spans="1:22" ht="12" customHeight="1" x14ac:dyDescent="0.15">
      <c r="A48" s="312"/>
      <c r="B48" s="312"/>
      <c r="C48" s="312"/>
      <c r="D48" s="312"/>
      <c r="E48" s="312"/>
      <c r="F48" s="315"/>
      <c r="G48" s="315"/>
      <c r="H48" s="312"/>
      <c r="I48" s="312"/>
      <c r="J48" s="312"/>
      <c r="K48" s="312"/>
      <c r="L48" s="315"/>
      <c r="M48" s="315"/>
      <c r="N48" s="39"/>
      <c r="O48" s="15"/>
      <c r="P48" s="17"/>
      <c r="Q48" s="15"/>
      <c r="R48" s="15"/>
      <c r="S48" s="15"/>
      <c r="T48" s="15"/>
      <c r="U48" s="15"/>
    </row>
    <row r="49" spans="1:23" ht="12" customHeight="1" x14ac:dyDescent="0.15">
      <c r="A49" s="312"/>
      <c r="B49" s="312"/>
      <c r="C49" s="312"/>
      <c r="D49" s="312"/>
      <c r="E49" s="312"/>
      <c r="F49" s="315"/>
      <c r="G49" s="315"/>
      <c r="H49" s="312"/>
      <c r="I49" s="312"/>
      <c r="J49" s="312"/>
      <c r="K49" s="312"/>
      <c r="L49" s="315"/>
      <c r="M49" s="315"/>
      <c r="N49" s="39"/>
      <c r="O49" s="15"/>
      <c r="P49" s="17"/>
      <c r="Q49" s="15"/>
      <c r="R49" s="15"/>
      <c r="S49" s="316"/>
      <c r="T49" s="317"/>
      <c r="U49" s="317"/>
    </row>
    <row r="50" spans="1:23" ht="12" customHeight="1" x14ac:dyDescent="0.15">
      <c r="A50" s="312"/>
      <c r="B50" s="312"/>
      <c r="C50" s="312"/>
      <c r="D50" s="312"/>
      <c r="E50" s="312"/>
      <c r="F50" s="315"/>
      <c r="G50" s="315"/>
      <c r="H50" s="312"/>
      <c r="I50" s="312"/>
      <c r="J50" s="312"/>
      <c r="K50" s="312"/>
      <c r="L50" s="315"/>
      <c r="M50" s="315"/>
      <c r="N50" s="39"/>
      <c r="O50" s="15"/>
      <c r="P50" s="17"/>
      <c r="Q50" s="15"/>
      <c r="R50" s="15"/>
      <c r="S50" s="317"/>
      <c r="T50" s="317"/>
      <c r="U50" s="317"/>
      <c r="V50" s="15"/>
      <c r="W50" s="15"/>
    </row>
    <row r="51" spans="1:23" ht="13.5" x14ac:dyDescent="0.15">
      <c r="A51" s="312"/>
      <c r="B51" s="312"/>
      <c r="C51" s="312"/>
      <c r="D51" s="312"/>
      <c r="E51" s="312"/>
      <c r="F51" s="315"/>
      <c r="G51" s="315"/>
      <c r="H51" s="312"/>
      <c r="I51" s="312"/>
      <c r="J51" s="312"/>
      <c r="K51" s="312"/>
      <c r="L51" s="315"/>
      <c r="M51" s="315"/>
      <c r="N51" s="39"/>
      <c r="O51" s="15"/>
      <c r="P51" s="17"/>
      <c r="Q51" s="15"/>
      <c r="R51" s="15"/>
      <c r="S51" s="15"/>
      <c r="T51" s="15"/>
      <c r="U51" s="15"/>
      <c r="V51" s="15"/>
      <c r="W51" s="15"/>
    </row>
    <row r="52" spans="1:23" ht="13.5" x14ac:dyDescent="0.15">
      <c r="A52" s="312"/>
      <c r="B52" s="312"/>
      <c r="C52" s="312"/>
      <c r="D52" s="312"/>
      <c r="E52" s="312"/>
      <c r="F52" s="313"/>
      <c r="G52" s="314"/>
      <c r="H52" s="312"/>
      <c r="I52" s="312"/>
      <c r="J52" s="312"/>
      <c r="K52" s="312"/>
      <c r="L52" s="315"/>
      <c r="M52" s="315"/>
      <c r="N52" s="39"/>
      <c r="O52" s="15"/>
      <c r="P52" s="17"/>
      <c r="Q52" s="15"/>
      <c r="R52" s="15"/>
      <c r="S52" s="15"/>
      <c r="T52" s="15"/>
      <c r="U52" s="15"/>
      <c r="V52" s="15"/>
      <c r="W52" s="15"/>
    </row>
    <row r="53" spans="1:23" ht="13.5" x14ac:dyDescent="0.15">
      <c r="A53" s="312"/>
      <c r="B53" s="312"/>
      <c r="C53" s="312"/>
      <c r="D53" s="312"/>
      <c r="E53" s="312"/>
      <c r="F53" s="314"/>
      <c r="G53" s="314"/>
      <c r="H53" s="312"/>
      <c r="I53" s="312"/>
      <c r="J53" s="312"/>
      <c r="K53" s="312"/>
      <c r="L53" s="315"/>
      <c r="M53" s="315"/>
      <c r="N53" s="39"/>
      <c r="O53" s="15"/>
      <c r="P53" s="17"/>
      <c r="Q53" s="15"/>
      <c r="R53" s="15"/>
      <c r="S53" s="15"/>
      <c r="T53" s="15"/>
      <c r="U53" s="15"/>
      <c r="V53" s="15"/>
      <c r="W53" s="15"/>
    </row>
    <row r="54" spans="1:23" ht="14.25" x14ac:dyDescent="0.15">
      <c r="A54" s="339"/>
      <c r="B54" s="339"/>
      <c r="C54" s="339"/>
      <c r="D54" s="339"/>
      <c r="E54" s="339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3"/>
      <c r="S54" s="333"/>
      <c r="T54" s="333"/>
      <c r="U54" s="334"/>
      <c r="V54" s="15"/>
      <c r="W54" s="15"/>
    </row>
    <row r="55" spans="1:23" ht="14.25" x14ac:dyDescent="0.15">
      <c r="A55" s="339"/>
      <c r="B55" s="339"/>
      <c r="C55" s="339"/>
      <c r="D55" s="339"/>
      <c r="E55" s="339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3"/>
      <c r="S55" s="333"/>
      <c r="T55" s="333"/>
      <c r="U55" s="334"/>
      <c r="V55" s="15"/>
      <c r="W55" s="15"/>
    </row>
    <row r="56" spans="1:23" ht="14.25" x14ac:dyDescent="0.15">
      <c r="A56" s="335"/>
      <c r="B56" s="40"/>
      <c r="C56" s="41"/>
      <c r="D56" s="42"/>
      <c r="E56" s="43"/>
      <c r="F56" s="323"/>
      <c r="G56" s="323"/>
      <c r="H56" s="323"/>
      <c r="I56" s="336"/>
      <c r="J56" s="330"/>
      <c r="K56" s="337"/>
      <c r="L56" s="336"/>
      <c r="M56" s="330"/>
      <c r="N56" s="337"/>
      <c r="O56" s="327"/>
      <c r="P56" s="323"/>
      <c r="Q56" s="328"/>
      <c r="R56" s="329"/>
      <c r="S56" s="330"/>
      <c r="T56" s="331"/>
      <c r="U56" s="326"/>
      <c r="V56" s="15"/>
      <c r="W56" s="15"/>
    </row>
    <row r="57" spans="1:23" ht="25.5" customHeight="1" x14ac:dyDescent="0.15">
      <c r="A57" s="335"/>
      <c r="B57" s="40"/>
      <c r="C57" s="41"/>
      <c r="D57" s="42"/>
      <c r="E57" s="43"/>
      <c r="F57" s="323"/>
      <c r="G57" s="323"/>
      <c r="H57" s="323"/>
      <c r="I57" s="336"/>
      <c r="J57" s="330"/>
      <c r="K57" s="337"/>
      <c r="L57" s="336"/>
      <c r="M57" s="330"/>
      <c r="N57" s="337"/>
      <c r="O57" s="327"/>
      <c r="P57" s="323"/>
      <c r="Q57" s="328"/>
      <c r="R57" s="329"/>
      <c r="S57" s="330"/>
      <c r="T57" s="331"/>
      <c r="U57" s="326"/>
      <c r="V57" s="15"/>
      <c r="W57" s="15"/>
    </row>
    <row r="58" spans="1:23" ht="14.25" x14ac:dyDescent="0.15">
      <c r="A58" s="338"/>
      <c r="B58" s="44"/>
      <c r="C58" s="41"/>
      <c r="D58" s="42"/>
      <c r="E58" s="43"/>
      <c r="F58" s="329"/>
      <c r="G58" s="330"/>
      <c r="H58" s="331"/>
      <c r="I58" s="330"/>
      <c r="J58" s="330"/>
      <c r="K58" s="330"/>
      <c r="L58" s="336"/>
      <c r="M58" s="330"/>
      <c r="N58" s="337"/>
      <c r="O58" s="327"/>
      <c r="P58" s="323"/>
      <c r="Q58" s="328"/>
      <c r="R58" s="329"/>
      <c r="S58" s="330"/>
      <c r="T58" s="331"/>
      <c r="U58" s="326"/>
      <c r="V58" s="15"/>
      <c r="W58" s="15"/>
    </row>
    <row r="59" spans="1:23" ht="27" customHeight="1" x14ac:dyDescent="0.15">
      <c r="A59" s="338"/>
      <c r="B59" s="44"/>
      <c r="C59" s="41"/>
      <c r="D59" s="42"/>
      <c r="E59" s="43"/>
      <c r="F59" s="329"/>
      <c r="G59" s="330"/>
      <c r="H59" s="331"/>
      <c r="I59" s="330"/>
      <c r="J59" s="330"/>
      <c r="K59" s="330"/>
      <c r="L59" s="336"/>
      <c r="M59" s="330"/>
      <c r="N59" s="337"/>
      <c r="O59" s="327"/>
      <c r="P59" s="323"/>
      <c r="Q59" s="328"/>
      <c r="R59" s="329"/>
      <c r="S59" s="330"/>
      <c r="T59" s="331"/>
      <c r="U59" s="326"/>
      <c r="V59" s="15"/>
      <c r="W59" s="15"/>
    </row>
    <row r="60" spans="1:23" ht="14.25" x14ac:dyDescent="0.15">
      <c r="A60" s="335"/>
      <c r="B60" s="44"/>
      <c r="C60" s="41"/>
      <c r="D60" s="42"/>
      <c r="E60" s="43"/>
      <c r="F60" s="329"/>
      <c r="G60" s="330"/>
      <c r="H60" s="331"/>
      <c r="I60" s="330"/>
      <c r="J60" s="330"/>
      <c r="K60" s="330"/>
      <c r="L60" s="323"/>
      <c r="M60" s="323"/>
      <c r="N60" s="323"/>
      <c r="O60" s="327"/>
      <c r="P60" s="323"/>
      <c r="Q60" s="328"/>
      <c r="R60" s="329"/>
      <c r="S60" s="330"/>
      <c r="T60" s="331"/>
      <c r="U60" s="326"/>
      <c r="V60" s="15"/>
      <c r="W60" s="15"/>
    </row>
    <row r="61" spans="1:23" ht="28.5" customHeight="1" x14ac:dyDescent="0.15">
      <c r="A61" s="335"/>
      <c r="B61" s="44"/>
      <c r="C61" s="41"/>
      <c r="D61" s="42"/>
      <c r="E61" s="43"/>
      <c r="F61" s="329"/>
      <c r="G61" s="330"/>
      <c r="H61" s="331"/>
      <c r="I61" s="330"/>
      <c r="J61" s="330"/>
      <c r="K61" s="330"/>
      <c r="L61" s="323"/>
      <c r="M61" s="323"/>
      <c r="N61" s="323"/>
      <c r="O61" s="327"/>
      <c r="P61" s="323"/>
      <c r="Q61" s="328"/>
      <c r="R61" s="329"/>
      <c r="S61" s="330"/>
      <c r="T61" s="331"/>
      <c r="U61" s="326"/>
      <c r="V61" s="15"/>
      <c r="W61" s="15"/>
    </row>
    <row r="62" spans="1:23" ht="14.25" x14ac:dyDescent="0.15">
      <c r="A62" s="335"/>
      <c r="B62" s="40"/>
      <c r="C62" s="41"/>
      <c r="D62" s="42"/>
      <c r="E62" s="43"/>
      <c r="F62" s="324"/>
      <c r="G62" s="323"/>
      <c r="H62" s="322"/>
      <c r="I62" s="324"/>
      <c r="J62" s="323"/>
      <c r="K62" s="322"/>
      <c r="L62" s="324"/>
      <c r="M62" s="323"/>
      <c r="N62" s="322"/>
      <c r="O62" s="323"/>
      <c r="P62" s="323"/>
      <c r="Q62" s="323"/>
      <c r="R62" s="324"/>
      <c r="S62" s="323"/>
      <c r="T62" s="322"/>
      <c r="U62" s="325"/>
      <c r="V62" s="15"/>
      <c r="W62" s="15"/>
    </row>
    <row r="63" spans="1:23" ht="26.25" customHeight="1" x14ac:dyDescent="0.15">
      <c r="A63" s="335"/>
      <c r="B63" s="40"/>
      <c r="C63" s="41"/>
      <c r="D63" s="42"/>
      <c r="E63" s="43"/>
      <c r="F63" s="324"/>
      <c r="G63" s="323"/>
      <c r="H63" s="322"/>
      <c r="I63" s="324"/>
      <c r="J63" s="323"/>
      <c r="K63" s="322"/>
      <c r="L63" s="324"/>
      <c r="M63" s="323"/>
      <c r="N63" s="322"/>
      <c r="O63" s="323"/>
      <c r="P63" s="323"/>
      <c r="Q63" s="323"/>
      <c r="R63" s="324"/>
      <c r="S63" s="323"/>
      <c r="T63" s="322"/>
      <c r="U63" s="325"/>
      <c r="V63" s="15"/>
      <c r="W63" s="15"/>
    </row>
    <row r="64" spans="1:23" x14ac:dyDescent="0.1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15"/>
      <c r="W64" s="15"/>
    </row>
    <row r="65" spans="1:23" x14ac:dyDescent="0.1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15"/>
      <c r="W65" s="15"/>
    </row>
    <row r="66" spans="1:23" ht="14.25" x14ac:dyDescent="0.15">
      <c r="A66" s="339"/>
      <c r="B66" s="339"/>
      <c r="C66" s="339"/>
      <c r="D66" s="339"/>
      <c r="E66" s="339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3"/>
      <c r="S66" s="333"/>
      <c r="T66" s="333"/>
      <c r="U66" s="334"/>
      <c r="V66" s="15"/>
      <c r="W66" s="15"/>
    </row>
    <row r="67" spans="1:23" ht="14.25" x14ac:dyDescent="0.15">
      <c r="A67" s="339"/>
      <c r="B67" s="339"/>
      <c r="C67" s="339"/>
      <c r="D67" s="339"/>
      <c r="E67" s="339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3"/>
      <c r="S67" s="333"/>
      <c r="T67" s="333"/>
      <c r="U67" s="334"/>
      <c r="V67" s="15"/>
      <c r="W67" s="15"/>
    </row>
    <row r="68" spans="1:23" ht="14.25" x14ac:dyDescent="0.15">
      <c r="A68" s="335"/>
      <c r="B68" s="40"/>
      <c r="C68" s="41"/>
      <c r="D68" s="42"/>
      <c r="E68" s="43"/>
      <c r="F68" s="323"/>
      <c r="G68" s="323"/>
      <c r="H68" s="323"/>
      <c r="I68" s="336"/>
      <c r="J68" s="330"/>
      <c r="K68" s="337"/>
      <c r="L68" s="336"/>
      <c r="M68" s="330"/>
      <c r="N68" s="337"/>
      <c r="O68" s="327"/>
      <c r="P68" s="323"/>
      <c r="Q68" s="328"/>
      <c r="R68" s="329"/>
      <c r="S68" s="330"/>
      <c r="T68" s="331"/>
      <c r="U68" s="326"/>
      <c r="V68" s="15"/>
      <c r="W68" s="15"/>
    </row>
    <row r="69" spans="1:23" ht="25.5" customHeight="1" x14ac:dyDescent="0.15">
      <c r="A69" s="335"/>
      <c r="B69" s="40"/>
      <c r="C69" s="41"/>
      <c r="D69" s="42"/>
      <c r="E69" s="43"/>
      <c r="F69" s="323"/>
      <c r="G69" s="323"/>
      <c r="H69" s="323"/>
      <c r="I69" s="336"/>
      <c r="J69" s="330"/>
      <c r="K69" s="337"/>
      <c r="L69" s="336"/>
      <c r="M69" s="330"/>
      <c r="N69" s="337"/>
      <c r="O69" s="327"/>
      <c r="P69" s="323"/>
      <c r="Q69" s="328"/>
      <c r="R69" s="329"/>
      <c r="S69" s="330"/>
      <c r="T69" s="331"/>
      <c r="U69" s="326"/>
      <c r="V69" s="15"/>
      <c r="W69" s="15"/>
    </row>
    <row r="70" spans="1:23" ht="14.25" x14ac:dyDescent="0.15">
      <c r="A70" s="338"/>
      <c r="B70" s="44"/>
      <c r="C70" s="41"/>
      <c r="D70" s="42"/>
      <c r="E70" s="43"/>
      <c r="F70" s="329"/>
      <c r="G70" s="330"/>
      <c r="H70" s="331"/>
      <c r="I70" s="330"/>
      <c r="J70" s="330"/>
      <c r="K70" s="330"/>
      <c r="L70" s="336"/>
      <c r="M70" s="330"/>
      <c r="N70" s="337"/>
      <c r="O70" s="327"/>
      <c r="P70" s="323"/>
      <c r="Q70" s="328"/>
      <c r="R70" s="329"/>
      <c r="S70" s="330"/>
      <c r="T70" s="331"/>
      <c r="U70" s="326"/>
      <c r="V70" s="15"/>
      <c r="W70" s="15"/>
    </row>
    <row r="71" spans="1:23" ht="25.5" customHeight="1" x14ac:dyDescent="0.15">
      <c r="A71" s="338"/>
      <c r="B71" s="44"/>
      <c r="C71" s="41"/>
      <c r="D71" s="42"/>
      <c r="E71" s="43"/>
      <c r="F71" s="329"/>
      <c r="G71" s="330"/>
      <c r="H71" s="331"/>
      <c r="I71" s="330"/>
      <c r="J71" s="330"/>
      <c r="K71" s="330"/>
      <c r="L71" s="336"/>
      <c r="M71" s="330"/>
      <c r="N71" s="337"/>
      <c r="O71" s="327"/>
      <c r="P71" s="323"/>
      <c r="Q71" s="328"/>
      <c r="R71" s="329"/>
      <c r="S71" s="330"/>
      <c r="T71" s="331"/>
      <c r="U71" s="326"/>
      <c r="V71" s="15"/>
      <c r="W71" s="15"/>
    </row>
    <row r="72" spans="1:23" ht="14.25" x14ac:dyDescent="0.15">
      <c r="A72" s="335"/>
      <c r="B72" s="44"/>
      <c r="C72" s="41"/>
      <c r="D72" s="42"/>
      <c r="E72" s="43"/>
      <c r="F72" s="329"/>
      <c r="G72" s="330"/>
      <c r="H72" s="331"/>
      <c r="I72" s="330"/>
      <c r="J72" s="330"/>
      <c r="K72" s="330"/>
      <c r="L72" s="323"/>
      <c r="M72" s="323"/>
      <c r="N72" s="323"/>
      <c r="O72" s="327"/>
      <c r="P72" s="323"/>
      <c r="Q72" s="328"/>
      <c r="R72" s="329"/>
      <c r="S72" s="330"/>
      <c r="T72" s="331"/>
      <c r="U72" s="326"/>
      <c r="V72" s="15"/>
      <c r="W72" s="15"/>
    </row>
    <row r="73" spans="1:23" ht="27.75" customHeight="1" x14ac:dyDescent="0.15">
      <c r="A73" s="335"/>
      <c r="B73" s="44"/>
      <c r="C73" s="41"/>
      <c r="D73" s="42"/>
      <c r="E73" s="43"/>
      <c r="F73" s="329"/>
      <c r="G73" s="330"/>
      <c r="H73" s="331"/>
      <c r="I73" s="330"/>
      <c r="J73" s="330"/>
      <c r="K73" s="330"/>
      <c r="L73" s="323"/>
      <c r="M73" s="323"/>
      <c r="N73" s="323"/>
      <c r="O73" s="327"/>
      <c r="P73" s="323"/>
      <c r="Q73" s="328"/>
      <c r="R73" s="329"/>
      <c r="S73" s="330"/>
      <c r="T73" s="331"/>
      <c r="U73" s="326"/>
      <c r="V73" s="15"/>
      <c r="W73" s="15"/>
    </row>
    <row r="74" spans="1:23" ht="14.25" x14ac:dyDescent="0.15">
      <c r="A74" s="335"/>
      <c r="B74" s="40"/>
      <c r="C74" s="41"/>
      <c r="D74" s="42"/>
      <c r="E74" s="43"/>
      <c r="F74" s="324"/>
      <c r="G74" s="323"/>
      <c r="H74" s="322"/>
      <c r="I74" s="324"/>
      <c r="J74" s="323"/>
      <c r="K74" s="322"/>
      <c r="L74" s="324"/>
      <c r="M74" s="323"/>
      <c r="N74" s="322"/>
      <c r="O74" s="323"/>
      <c r="P74" s="323"/>
      <c r="Q74" s="323"/>
      <c r="R74" s="324"/>
      <c r="S74" s="323"/>
      <c r="T74" s="322"/>
      <c r="U74" s="325"/>
      <c r="V74" s="15"/>
      <c r="W74" s="15"/>
    </row>
    <row r="75" spans="1:23" ht="27" customHeight="1" x14ac:dyDescent="0.15">
      <c r="A75" s="335"/>
      <c r="B75" s="40"/>
      <c r="C75" s="41"/>
      <c r="D75" s="42"/>
      <c r="E75" s="43"/>
      <c r="F75" s="324"/>
      <c r="G75" s="323"/>
      <c r="H75" s="322"/>
      <c r="I75" s="324"/>
      <c r="J75" s="323"/>
      <c r="K75" s="322"/>
      <c r="L75" s="324"/>
      <c r="M75" s="323"/>
      <c r="N75" s="322"/>
      <c r="O75" s="323"/>
      <c r="P75" s="323"/>
      <c r="Q75" s="323"/>
      <c r="R75" s="324"/>
      <c r="S75" s="323"/>
      <c r="T75" s="322"/>
      <c r="U75" s="325"/>
      <c r="V75" s="15"/>
      <c r="W75" s="15"/>
    </row>
    <row r="76" spans="1:23" x14ac:dyDescent="0.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15"/>
      <c r="W76" s="15"/>
    </row>
    <row r="77" spans="1:23" x14ac:dyDescent="0.1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15"/>
      <c r="W77" s="15"/>
    </row>
    <row r="78" spans="1:23" x14ac:dyDescent="0.1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15"/>
      <c r="W78" s="15"/>
    </row>
    <row r="79" spans="1:23" x14ac:dyDescent="0.1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15"/>
      <c r="W79" s="15"/>
    </row>
    <row r="80" spans="1:23" x14ac:dyDescent="0.1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15"/>
      <c r="W80" s="15"/>
    </row>
    <row r="81" spans="1:23" x14ac:dyDescent="0.1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15"/>
      <c r="W81" s="15"/>
    </row>
    <row r="82" spans="1:23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15"/>
      <c r="W82" s="15"/>
    </row>
    <row r="83" spans="1:23" x14ac:dyDescent="0.1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15"/>
      <c r="W83" s="15"/>
    </row>
    <row r="84" spans="1:23" x14ac:dyDescent="0.1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3" x14ac:dyDescent="0.1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3" x14ac:dyDescent="0.1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3" x14ac:dyDescent="0.1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3" x14ac:dyDescent="0.1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</sheetData>
  <mergeCells count="317">
    <mergeCell ref="S72:S73"/>
    <mergeCell ref="T72:T73"/>
    <mergeCell ref="U72:U73"/>
    <mergeCell ref="A74:A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Q75"/>
    <mergeCell ref="R74:R75"/>
    <mergeCell ref="S74:S75"/>
    <mergeCell ref="T74:T75"/>
    <mergeCell ref="U74:U75"/>
    <mergeCell ref="A72:A73"/>
    <mergeCell ref="F72:F73"/>
    <mergeCell ref="G72:G73"/>
    <mergeCell ref="H72:H73"/>
    <mergeCell ref="I72:I73"/>
    <mergeCell ref="J72:J73"/>
    <mergeCell ref="K72:K73"/>
    <mergeCell ref="L72:N73"/>
    <mergeCell ref="O72:O73"/>
    <mergeCell ref="P68:P69"/>
    <mergeCell ref="Q68:Q69"/>
    <mergeCell ref="R68:R69"/>
    <mergeCell ref="M68:M69"/>
    <mergeCell ref="N68:N69"/>
    <mergeCell ref="O68:O69"/>
    <mergeCell ref="P72:P73"/>
    <mergeCell ref="Q72:Q73"/>
    <mergeCell ref="R72:R73"/>
    <mergeCell ref="S68:S69"/>
    <mergeCell ref="T68:T69"/>
    <mergeCell ref="U68:U69"/>
    <mergeCell ref="A70:A71"/>
    <mergeCell ref="F70:F71"/>
    <mergeCell ref="G70:G71"/>
    <mergeCell ref="H70:H71"/>
    <mergeCell ref="I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A68:A69"/>
    <mergeCell ref="F68:H69"/>
    <mergeCell ref="I68:I69"/>
    <mergeCell ref="J68:J69"/>
    <mergeCell ref="K68:K69"/>
    <mergeCell ref="L68:L69"/>
    <mergeCell ref="A66:E67"/>
    <mergeCell ref="F66:H66"/>
    <mergeCell ref="I66:K66"/>
    <mergeCell ref="L66:N66"/>
    <mergeCell ref="O66:Q66"/>
    <mergeCell ref="R66:T67"/>
    <mergeCell ref="U66:U67"/>
    <mergeCell ref="F67:H67"/>
    <mergeCell ref="I67:K67"/>
    <mergeCell ref="L67:N67"/>
    <mergeCell ref="O67:Q67"/>
    <mergeCell ref="AP9:AS10"/>
    <mergeCell ref="AT9:AU10"/>
    <mergeCell ref="AV9:AY10"/>
    <mergeCell ref="AZ9:BA10"/>
    <mergeCell ref="AP11:AS12"/>
    <mergeCell ref="AT11:AU12"/>
    <mergeCell ref="AV11:AY12"/>
    <mergeCell ref="AZ11:BA12"/>
    <mergeCell ref="AP13:AS14"/>
    <mergeCell ref="AP3:AS4"/>
    <mergeCell ref="AT3:AU4"/>
    <mergeCell ref="AV3:AY4"/>
    <mergeCell ref="AZ3:BA4"/>
    <mergeCell ref="AP5:AS6"/>
    <mergeCell ref="AT5:AU6"/>
    <mergeCell ref="AV5:AY6"/>
    <mergeCell ref="AZ5:BA6"/>
    <mergeCell ref="AP7:AS8"/>
    <mergeCell ref="AV7:AY8"/>
    <mergeCell ref="AT7:AU8"/>
    <mergeCell ref="AZ7:BA8"/>
    <mergeCell ref="W11:Z12"/>
    <mergeCell ref="AA11:AB12"/>
    <mergeCell ref="AC11:AF12"/>
    <mergeCell ref="AG11:AH12"/>
    <mergeCell ref="W13:Z14"/>
    <mergeCell ref="AA13:AB14"/>
    <mergeCell ref="AC13:AF14"/>
    <mergeCell ref="AG13:AH14"/>
    <mergeCell ref="AZ15:BA16"/>
    <mergeCell ref="AT13:AU14"/>
    <mergeCell ref="AZ13:BA14"/>
    <mergeCell ref="AV13:AY14"/>
    <mergeCell ref="AP15:AS16"/>
    <mergeCell ref="AT15:AU16"/>
    <mergeCell ref="AV15:AY16"/>
    <mergeCell ref="W15:Z16"/>
    <mergeCell ref="AA15:AB16"/>
    <mergeCell ref="AC15:AF16"/>
    <mergeCell ref="AG15:AH16"/>
    <mergeCell ref="W3:Z4"/>
    <mergeCell ref="AA3:AB4"/>
    <mergeCell ref="AC3:AF4"/>
    <mergeCell ref="AG3:AH4"/>
    <mergeCell ref="W5:Z6"/>
    <mergeCell ref="AA5:AB6"/>
    <mergeCell ref="AC5:AF6"/>
    <mergeCell ref="AG5:AH6"/>
    <mergeCell ref="W7:Z8"/>
    <mergeCell ref="AA7:AB8"/>
    <mergeCell ref="AC7:AF8"/>
    <mergeCell ref="AG7:AH8"/>
    <mergeCell ref="W9:Z10"/>
    <mergeCell ref="AA9:AB10"/>
    <mergeCell ref="AC9:AF10"/>
    <mergeCell ref="AG9:AH10"/>
    <mergeCell ref="U16:U17"/>
    <mergeCell ref="A3:A4"/>
    <mergeCell ref="B3:E4"/>
    <mergeCell ref="F3:G4"/>
    <mergeCell ref="H3:K4"/>
    <mergeCell ref="L3:M4"/>
    <mergeCell ref="A5:A6"/>
    <mergeCell ref="B5:E6"/>
    <mergeCell ref="F5:G6"/>
    <mergeCell ref="H5:K6"/>
    <mergeCell ref="L5:M6"/>
    <mergeCell ref="A7:A8"/>
    <mergeCell ref="B7:E8"/>
    <mergeCell ref="F7:G8"/>
    <mergeCell ref="H7:K8"/>
    <mergeCell ref="L7:M8"/>
    <mergeCell ref="A9:A10"/>
    <mergeCell ref="B9:E10"/>
    <mergeCell ref="F9:G10"/>
    <mergeCell ref="H9:K10"/>
    <mergeCell ref="L9:M10"/>
    <mergeCell ref="A11:A12"/>
    <mergeCell ref="B11:E12"/>
    <mergeCell ref="F11:G12"/>
    <mergeCell ref="H11:K12"/>
    <mergeCell ref="L11:M12"/>
    <mergeCell ref="A17:A18"/>
    <mergeCell ref="B17:E18"/>
    <mergeCell ref="F17:G18"/>
    <mergeCell ref="H17:K18"/>
    <mergeCell ref="L17:M18"/>
    <mergeCell ref="A13:A14"/>
    <mergeCell ref="B13:E14"/>
    <mergeCell ref="F13:G14"/>
    <mergeCell ref="H13:K14"/>
    <mergeCell ref="L13:M14"/>
    <mergeCell ref="A15:A16"/>
    <mergeCell ref="B15:E16"/>
    <mergeCell ref="F15:G16"/>
    <mergeCell ref="H15:K16"/>
    <mergeCell ref="L15:M16"/>
    <mergeCell ref="A19:A20"/>
    <mergeCell ref="B19:E20"/>
    <mergeCell ref="F19:G20"/>
    <mergeCell ref="H19:K20"/>
    <mergeCell ref="L19:M20"/>
    <mergeCell ref="A21:A22"/>
    <mergeCell ref="B21:E22"/>
    <mergeCell ref="F21:G22"/>
    <mergeCell ref="H21:K22"/>
    <mergeCell ref="L21:M22"/>
    <mergeCell ref="A23:A24"/>
    <mergeCell ref="B23:E24"/>
    <mergeCell ref="F23:G24"/>
    <mergeCell ref="H23:K24"/>
    <mergeCell ref="L23:M24"/>
    <mergeCell ref="A25:A26"/>
    <mergeCell ref="B25:E26"/>
    <mergeCell ref="F25:G26"/>
    <mergeCell ref="H25:K26"/>
    <mergeCell ref="L25:M26"/>
    <mergeCell ref="A27:A28"/>
    <mergeCell ref="B27:E28"/>
    <mergeCell ref="F27:G28"/>
    <mergeCell ref="H27:K28"/>
    <mergeCell ref="L27:M28"/>
    <mergeCell ref="A29:A30"/>
    <mergeCell ref="B29:E30"/>
    <mergeCell ref="F29:G30"/>
    <mergeCell ref="H29:K30"/>
    <mergeCell ref="L29:M30"/>
    <mergeCell ref="A31:A32"/>
    <mergeCell ref="B31:E32"/>
    <mergeCell ref="F31:G32"/>
    <mergeCell ref="H31:K32"/>
    <mergeCell ref="L31:M32"/>
    <mergeCell ref="A54:E55"/>
    <mergeCell ref="F54:H54"/>
    <mergeCell ref="I54:K54"/>
    <mergeCell ref="L54:N54"/>
    <mergeCell ref="A36:A37"/>
    <mergeCell ref="B36:E37"/>
    <mergeCell ref="F36:G37"/>
    <mergeCell ref="H36:K37"/>
    <mergeCell ref="L36:M37"/>
    <mergeCell ref="A38:A39"/>
    <mergeCell ref="B38:E39"/>
    <mergeCell ref="F38:G39"/>
    <mergeCell ref="H38:K39"/>
    <mergeCell ref="L38:M39"/>
    <mergeCell ref="A40:A41"/>
    <mergeCell ref="B40:E41"/>
    <mergeCell ref="F40:G41"/>
    <mergeCell ref="H40:K41"/>
    <mergeCell ref="L40:M41"/>
    <mergeCell ref="A60:A61"/>
    <mergeCell ref="A56:A57"/>
    <mergeCell ref="F56:H57"/>
    <mergeCell ref="I56:I57"/>
    <mergeCell ref="J56:J57"/>
    <mergeCell ref="K56:K57"/>
    <mergeCell ref="L56:L57"/>
    <mergeCell ref="U58:U59"/>
    <mergeCell ref="F60:F61"/>
    <mergeCell ref="K60:K61"/>
    <mergeCell ref="L60:N61"/>
    <mergeCell ref="G60:G61"/>
    <mergeCell ref="H60:H61"/>
    <mergeCell ref="I60:I61"/>
    <mergeCell ref="A58:A59"/>
    <mergeCell ref="F58:F59"/>
    <mergeCell ref="G58:G59"/>
    <mergeCell ref="H58:H59"/>
    <mergeCell ref="I58:K59"/>
    <mergeCell ref="L58:L59"/>
    <mergeCell ref="M58:M59"/>
    <mergeCell ref="J60:J61"/>
    <mergeCell ref="O58:O59"/>
    <mergeCell ref="P58:P59"/>
    <mergeCell ref="A62:A63"/>
    <mergeCell ref="F62:F63"/>
    <mergeCell ref="G62:G63"/>
    <mergeCell ref="H62:H63"/>
    <mergeCell ref="I62:I63"/>
    <mergeCell ref="J62:J63"/>
    <mergeCell ref="K62:K63"/>
    <mergeCell ref="L62:L63"/>
    <mergeCell ref="M62:M63"/>
    <mergeCell ref="U62:U63"/>
    <mergeCell ref="U60:U61"/>
    <mergeCell ref="O60:O61"/>
    <mergeCell ref="P60:P61"/>
    <mergeCell ref="Q60:Q61"/>
    <mergeCell ref="R60:R61"/>
    <mergeCell ref="S60:S61"/>
    <mergeCell ref="T60:T61"/>
    <mergeCell ref="O54:Q54"/>
    <mergeCell ref="R54:T55"/>
    <mergeCell ref="U54:U55"/>
    <mergeCell ref="O55:Q55"/>
    <mergeCell ref="Q58:Q59"/>
    <mergeCell ref="R58:R59"/>
    <mergeCell ref="S58:S59"/>
    <mergeCell ref="S56:S57"/>
    <mergeCell ref="T56:T57"/>
    <mergeCell ref="U56:U57"/>
    <mergeCell ref="O56:O57"/>
    <mergeCell ref="P56:P57"/>
    <mergeCell ref="Q56:Q57"/>
    <mergeCell ref="R56:R57"/>
    <mergeCell ref="T58:T59"/>
    <mergeCell ref="B46:E47"/>
    <mergeCell ref="F46:G47"/>
    <mergeCell ref="H46:K47"/>
    <mergeCell ref="L46:M47"/>
    <mergeCell ref="N62:N63"/>
    <mergeCell ref="O62:Q63"/>
    <mergeCell ref="R62:R63"/>
    <mergeCell ref="S62:S63"/>
    <mergeCell ref="T62:T63"/>
    <mergeCell ref="F55:H55"/>
    <mergeCell ref="I55:K55"/>
    <mergeCell ref="L55:N55"/>
    <mergeCell ref="N58:N59"/>
    <mergeCell ref="M56:M57"/>
    <mergeCell ref="N56:N57"/>
    <mergeCell ref="U39:U40"/>
    <mergeCell ref="S39:T40"/>
    <mergeCell ref="A52:A53"/>
    <mergeCell ref="B52:E53"/>
    <mergeCell ref="F52:G53"/>
    <mergeCell ref="H52:K53"/>
    <mergeCell ref="L52:M53"/>
    <mergeCell ref="S49:U50"/>
    <mergeCell ref="A48:A49"/>
    <mergeCell ref="B48:E49"/>
    <mergeCell ref="F48:G49"/>
    <mergeCell ref="H48:K49"/>
    <mergeCell ref="L48:M49"/>
    <mergeCell ref="A50:A51"/>
    <mergeCell ref="B50:E51"/>
    <mergeCell ref="F50:G51"/>
    <mergeCell ref="H50:K51"/>
    <mergeCell ref="L50:M51"/>
    <mergeCell ref="A42:A43"/>
    <mergeCell ref="B42:E43"/>
    <mergeCell ref="F42:G43"/>
    <mergeCell ref="H42:K43"/>
    <mergeCell ref="L42:M43"/>
    <mergeCell ref="A46:A47"/>
  </mergeCells>
  <phoneticPr fontId="9"/>
  <dataValidations count="1">
    <dataValidation imeMode="on" allowBlank="1" showInputMessage="1" showErrorMessage="1" sqref="B58:B61 B70:B73" xr:uid="{79218EDA-44F1-424A-9286-6A35977CE75B}"/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6C37A-3FF9-45EA-971A-4C3864B54242}">
  <sheetPr>
    <tabColor rgb="FF92D050"/>
  </sheetPr>
  <dimension ref="A1:Y49"/>
  <sheetViews>
    <sheetView workbookViewId="0">
      <selection activeCell="Z14" sqref="Z14"/>
    </sheetView>
  </sheetViews>
  <sheetFormatPr defaultRowHeight="12" x14ac:dyDescent="0.15"/>
  <cols>
    <col min="1" max="1" width="4.140625" customWidth="1"/>
    <col min="2" max="2" width="17.140625" customWidth="1"/>
    <col min="3" max="3" width="0.7109375" customWidth="1"/>
    <col min="4" max="5" width="0" hidden="1" customWidth="1"/>
    <col min="6" max="10" width="4.140625" customWidth="1"/>
    <col min="11" max="11" width="5.28515625" customWidth="1"/>
    <col min="12" max="17" width="4.140625" customWidth="1"/>
    <col min="18" max="18" width="5" customWidth="1"/>
    <col min="19" max="19" width="3.28515625" customWidth="1"/>
    <col min="20" max="20" width="4.140625" customWidth="1"/>
    <col min="21" max="21" width="10.5703125" customWidth="1"/>
  </cols>
  <sheetData>
    <row r="1" spans="1:22" x14ac:dyDescent="0.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</row>
    <row r="2" spans="1:22" ht="18.75" x14ac:dyDescent="0.2">
      <c r="A2" s="114"/>
      <c r="B2" s="53" t="s">
        <v>73</v>
      </c>
      <c r="C2" s="53"/>
      <c r="D2" s="53"/>
      <c r="E2" s="53"/>
      <c r="F2" s="53"/>
      <c r="G2" s="53"/>
      <c r="H2" s="53"/>
      <c r="I2" s="54"/>
      <c r="J2" s="54"/>
      <c r="K2" s="54"/>
      <c r="L2" s="54"/>
      <c r="M2" s="114"/>
      <c r="N2" s="114"/>
      <c r="O2" s="99"/>
      <c r="P2" s="99"/>
      <c r="Q2" s="99"/>
      <c r="R2" s="99"/>
      <c r="S2" s="99"/>
      <c r="T2" s="99"/>
      <c r="U2" s="99"/>
      <c r="V2" s="114"/>
    </row>
    <row r="3" spans="1:22" ht="17.25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99"/>
      <c r="P3" s="99"/>
      <c r="Q3" s="99"/>
      <c r="R3" s="99"/>
      <c r="S3" s="99"/>
      <c r="T3" s="99"/>
      <c r="U3" s="99"/>
      <c r="V3" s="114"/>
    </row>
    <row r="4" spans="1:22" ht="18.75" x14ac:dyDescent="0.2">
      <c r="A4" s="349">
        <v>1</v>
      </c>
      <c r="B4" s="350" t="s">
        <v>162</v>
      </c>
      <c r="C4" s="351"/>
      <c r="D4" s="351"/>
      <c r="E4" s="351"/>
      <c r="F4" s="353" t="s">
        <v>80</v>
      </c>
      <c r="G4" s="354"/>
      <c r="H4" s="350" t="s">
        <v>163</v>
      </c>
      <c r="I4" s="351"/>
      <c r="J4" s="351"/>
      <c r="K4" s="351"/>
      <c r="L4" s="353" t="s">
        <v>80</v>
      </c>
      <c r="M4" s="354"/>
      <c r="N4" s="115"/>
      <c r="O4" s="102"/>
      <c r="P4" s="116"/>
      <c r="Q4" s="54"/>
      <c r="R4" s="54"/>
      <c r="S4" s="54"/>
      <c r="T4" s="54"/>
      <c r="U4" s="54"/>
      <c r="V4" s="114"/>
    </row>
    <row r="5" spans="1:22" ht="18.75" x14ac:dyDescent="0.2">
      <c r="A5" s="349"/>
      <c r="B5" s="352"/>
      <c r="C5" s="352"/>
      <c r="D5" s="352"/>
      <c r="E5" s="352"/>
      <c r="F5" s="354"/>
      <c r="G5" s="354"/>
      <c r="H5" s="352"/>
      <c r="I5" s="352"/>
      <c r="J5" s="352"/>
      <c r="K5" s="352"/>
      <c r="L5" s="354"/>
      <c r="M5" s="354"/>
      <c r="N5" s="117"/>
      <c r="O5" s="99"/>
      <c r="P5" s="118"/>
      <c r="Q5" s="119">
        <v>0</v>
      </c>
      <c r="R5" s="108"/>
      <c r="S5" s="54"/>
      <c r="T5" s="54"/>
      <c r="U5" s="54"/>
      <c r="V5" s="114"/>
    </row>
    <row r="6" spans="1:22" ht="18.75" x14ac:dyDescent="0.2">
      <c r="A6" s="349">
        <v>2</v>
      </c>
      <c r="B6" s="350" t="s">
        <v>138</v>
      </c>
      <c r="C6" s="351"/>
      <c r="D6" s="351"/>
      <c r="E6" s="351"/>
      <c r="F6" s="353" t="s">
        <v>77</v>
      </c>
      <c r="G6" s="354"/>
      <c r="H6" s="350" t="s">
        <v>139</v>
      </c>
      <c r="I6" s="351"/>
      <c r="J6" s="351"/>
      <c r="K6" s="351"/>
      <c r="L6" s="353" t="s">
        <v>77</v>
      </c>
      <c r="M6" s="354"/>
      <c r="N6" s="115"/>
      <c r="O6" s="102"/>
      <c r="P6" s="120"/>
      <c r="Q6" s="121">
        <v>6</v>
      </c>
      <c r="R6" s="122"/>
      <c r="S6" s="54"/>
      <c r="T6" s="54"/>
      <c r="U6" s="54"/>
      <c r="V6" s="114"/>
    </row>
    <row r="7" spans="1:22" ht="18.75" x14ac:dyDescent="0.2">
      <c r="A7" s="349"/>
      <c r="B7" s="352"/>
      <c r="C7" s="352"/>
      <c r="D7" s="352"/>
      <c r="E7" s="352"/>
      <c r="F7" s="354"/>
      <c r="G7" s="354"/>
      <c r="H7" s="352"/>
      <c r="I7" s="352"/>
      <c r="J7" s="352"/>
      <c r="K7" s="352"/>
      <c r="L7" s="354"/>
      <c r="M7" s="354"/>
      <c r="N7" s="117"/>
      <c r="O7" s="113"/>
      <c r="P7" s="123">
        <v>4</v>
      </c>
      <c r="Q7" s="124"/>
      <c r="R7" s="122"/>
      <c r="S7" s="54"/>
      <c r="T7" s="54"/>
      <c r="U7" s="54"/>
      <c r="V7" s="114"/>
    </row>
    <row r="8" spans="1:22" ht="18.75" x14ac:dyDescent="0.2">
      <c r="A8" s="349">
        <v>3</v>
      </c>
      <c r="B8" s="355" t="s">
        <v>169</v>
      </c>
      <c r="C8" s="355"/>
      <c r="D8" s="355"/>
      <c r="E8" s="355"/>
      <c r="F8" s="343" t="s">
        <v>77</v>
      </c>
      <c r="G8" s="343"/>
      <c r="H8" s="355" t="s">
        <v>170</v>
      </c>
      <c r="I8" s="355"/>
      <c r="J8" s="355"/>
      <c r="K8" s="355"/>
      <c r="L8" s="343" t="s">
        <v>77</v>
      </c>
      <c r="M8" s="343"/>
      <c r="N8" s="125"/>
      <c r="O8" s="110"/>
      <c r="P8" s="122">
        <v>6</v>
      </c>
      <c r="Q8" s="124"/>
      <c r="R8" s="122"/>
      <c r="S8" s="54"/>
      <c r="T8" s="54"/>
      <c r="U8" s="54"/>
      <c r="V8" s="114"/>
    </row>
    <row r="9" spans="1:22" ht="18.75" x14ac:dyDescent="0.2">
      <c r="A9" s="349"/>
      <c r="B9" s="356"/>
      <c r="C9" s="356"/>
      <c r="D9" s="356"/>
      <c r="E9" s="356"/>
      <c r="F9" s="343"/>
      <c r="G9" s="343"/>
      <c r="H9" s="356"/>
      <c r="I9" s="356"/>
      <c r="J9" s="356"/>
      <c r="K9" s="356"/>
      <c r="L9" s="343"/>
      <c r="M9" s="343"/>
      <c r="N9" s="117"/>
      <c r="O9" s="99"/>
      <c r="P9" s="108"/>
      <c r="Q9" s="124"/>
      <c r="R9" s="106">
        <v>6</v>
      </c>
      <c r="S9" s="54"/>
      <c r="T9" s="54"/>
      <c r="U9" s="54"/>
      <c r="V9" s="114"/>
    </row>
    <row r="10" spans="1:22" ht="18.75" x14ac:dyDescent="0.2">
      <c r="A10" s="349">
        <v>4</v>
      </c>
      <c r="B10" s="357" t="s">
        <v>120</v>
      </c>
      <c r="C10" s="349"/>
      <c r="D10" s="349"/>
      <c r="E10" s="349"/>
      <c r="F10" s="359" t="s">
        <v>71</v>
      </c>
      <c r="G10" s="354"/>
      <c r="H10" s="350" t="s">
        <v>121</v>
      </c>
      <c r="I10" s="351"/>
      <c r="J10" s="351"/>
      <c r="K10" s="351"/>
      <c r="L10" s="359" t="s">
        <v>71</v>
      </c>
      <c r="M10" s="354"/>
      <c r="N10" s="125"/>
      <c r="O10" s="100"/>
      <c r="P10" s="108"/>
      <c r="Q10" s="126"/>
      <c r="R10" s="121">
        <v>1</v>
      </c>
      <c r="S10" s="118"/>
      <c r="T10" s="54"/>
      <c r="U10" s="54"/>
      <c r="V10" s="114"/>
    </row>
    <row r="11" spans="1:22" ht="18.75" x14ac:dyDescent="0.2">
      <c r="A11" s="349"/>
      <c r="B11" s="358"/>
      <c r="C11" s="358"/>
      <c r="D11" s="358"/>
      <c r="E11" s="358"/>
      <c r="F11" s="354"/>
      <c r="G11" s="354"/>
      <c r="H11" s="352"/>
      <c r="I11" s="352"/>
      <c r="J11" s="352"/>
      <c r="K11" s="352"/>
      <c r="L11" s="354"/>
      <c r="M11" s="354"/>
      <c r="N11" s="117"/>
      <c r="O11" s="127"/>
      <c r="P11" s="106">
        <v>6</v>
      </c>
      <c r="Q11" s="126"/>
      <c r="R11" s="124"/>
      <c r="S11" s="118"/>
      <c r="T11" s="54"/>
      <c r="U11" s="54"/>
      <c r="V11" s="114"/>
    </row>
    <row r="12" spans="1:22" ht="18.75" x14ac:dyDescent="0.2">
      <c r="A12" s="349">
        <v>5</v>
      </c>
      <c r="B12" s="360" t="s">
        <v>114</v>
      </c>
      <c r="C12" s="361"/>
      <c r="D12" s="361"/>
      <c r="E12" s="361"/>
      <c r="F12" s="359" t="s">
        <v>71</v>
      </c>
      <c r="G12" s="354"/>
      <c r="H12" s="361" t="s">
        <v>115</v>
      </c>
      <c r="I12" s="361"/>
      <c r="J12" s="361"/>
      <c r="K12" s="361"/>
      <c r="L12" s="359" t="s">
        <v>71</v>
      </c>
      <c r="M12" s="354"/>
      <c r="N12" s="115"/>
      <c r="O12" s="128"/>
      <c r="P12" s="121">
        <v>1</v>
      </c>
      <c r="Q12" s="126"/>
      <c r="R12" s="124"/>
      <c r="S12" s="118"/>
      <c r="T12" s="54"/>
      <c r="U12" s="118"/>
      <c r="V12" s="114"/>
    </row>
    <row r="13" spans="1:22" ht="18.75" x14ac:dyDescent="0.2">
      <c r="A13" s="349"/>
      <c r="B13" s="352"/>
      <c r="C13" s="352"/>
      <c r="D13" s="352"/>
      <c r="E13" s="352"/>
      <c r="F13" s="354"/>
      <c r="G13" s="354"/>
      <c r="H13" s="352"/>
      <c r="I13" s="352"/>
      <c r="J13" s="352"/>
      <c r="K13" s="352"/>
      <c r="L13" s="354"/>
      <c r="M13" s="354"/>
      <c r="N13" s="117"/>
      <c r="O13" s="99"/>
      <c r="P13" s="124"/>
      <c r="Q13" s="129">
        <v>6</v>
      </c>
      <c r="R13" s="124"/>
      <c r="S13" s="118"/>
      <c r="T13" s="54"/>
      <c r="U13" s="54"/>
      <c r="V13" s="114"/>
    </row>
    <row r="14" spans="1:22" ht="18.75" x14ac:dyDescent="0.2">
      <c r="A14" s="349">
        <v>6</v>
      </c>
      <c r="B14" s="351" t="s">
        <v>90</v>
      </c>
      <c r="C14" s="351"/>
      <c r="D14" s="351"/>
      <c r="E14" s="351"/>
      <c r="F14" s="353" t="s">
        <v>80</v>
      </c>
      <c r="G14" s="354"/>
      <c r="H14" s="350" t="s">
        <v>91</v>
      </c>
      <c r="I14" s="351"/>
      <c r="J14" s="351"/>
      <c r="K14" s="351"/>
      <c r="L14" s="353" t="s">
        <v>80</v>
      </c>
      <c r="M14" s="354"/>
      <c r="N14" s="115"/>
      <c r="O14" s="102"/>
      <c r="P14" s="108"/>
      <c r="Q14" s="130">
        <v>5</v>
      </c>
      <c r="R14" s="124"/>
      <c r="S14" s="118"/>
      <c r="T14" s="54"/>
      <c r="U14" s="54"/>
      <c r="V14" s="114"/>
    </row>
    <row r="15" spans="1:22" ht="18.75" x14ac:dyDescent="0.2">
      <c r="A15" s="349"/>
      <c r="B15" s="352"/>
      <c r="C15" s="352"/>
      <c r="D15" s="352"/>
      <c r="E15" s="352"/>
      <c r="F15" s="354"/>
      <c r="G15" s="354"/>
      <c r="H15" s="352"/>
      <c r="I15" s="352"/>
      <c r="J15" s="352"/>
      <c r="K15" s="352"/>
      <c r="L15" s="354"/>
      <c r="M15" s="354"/>
      <c r="N15" s="117"/>
      <c r="O15" s="131"/>
      <c r="P15" s="132">
        <v>5</v>
      </c>
      <c r="Q15" s="130"/>
      <c r="R15" s="124"/>
      <c r="S15" s="118"/>
      <c r="T15" s="54"/>
      <c r="U15" s="54"/>
      <c r="V15" s="114"/>
    </row>
    <row r="16" spans="1:22" ht="18.75" x14ac:dyDescent="0.2">
      <c r="A16" s="349">
        <v>7</v>
      </c>
      <c r="B16" s="361" t="s">
        <v>126</v>
      </c>
      <c r="C16" s="361"/>
      <c r="D16" s="361"/>
      <c r="E16" s="361"/>
      <c r="F16" s="359" t="s">
        <v>71</v>
      </c>
      <c r="G16" s="354"/>
      <c r="H16" s="361" t="s">
        <v>127</v>
      </c>
      <c r="I16" s="361"/>
      <c r="J16" s="361"/>
      <c r="K16" s="361"/>
      <c r="L16" s="359" t="s">
        <v>71</v>
      </c>
      <c r="M16" s="354"/>
      <c r="N16" s="125"/>
      <c r="O16" s="110"/>
      <c r="P16" s="122">
        <v>6</v>
      </c>
      <c r="Q16" s="108"/>
      <c r="R16" s="124"/>
      <c r="S16" s="118"/>
      <c r="T16" s="54"/>
      <c r="U16" s="54"/>
      <c r="V16" s="114"/>
    </row>
    <row r="17" spans="1:25" ht="18.75" x14ac:dyDescent="0.2">
      <c r="A17" s="349"/>
      <c r="B17" s="352"/>
      <c r="C17" s="352"/>
      <c r="D17" s="352"/>
      <c r="E17" s="352"/>
      <c r="F17" s="354"/>
      <c r="G17" s="354"/>
      <c r="H17" s="352"/>
      <c r="I17" s="352"/>
      <c r="J17" s="352"/>
      <c r="K17" s="352"/>
      <c r="L17" s="354"/>
      <c r="M17" s="354"/>
      <c r="N17" s="117"/>
      <c r="O17" s="99"/>
      <c r="P17" s="108"/>
      <c r="Q17" s="108"/>
      <c r="R17" s="124"/>
      <c r="S17" s="133"/>
      <c r="T17" s="106">
        <v>6</v>
      </c>
      <c r="U17" s="383" t="s">
        <v>199</v>
      </c>
      <c r="V17" s="114"/>
    </row>
    <row r="18" spans="1:25" ht="18.75" x14ac:dyDescent="0.2">
      <c r="A18" s="349">
        <v>8</v>
      </c>
      <c r="B18" s="351" t="s">
        <v>108</v>
      </c>
      <c r="C18" s="351"/>
      <c r="D18" s="351"/>
      <c r="E18" s="351"/>
      <c r="F18" s="359" t="s">
        <v>71</v>
      </c>
      <c r="G18" s="354"/>
      <c r="H18" s="350" t="s">
        <v>109</v>
      </c>
      <c r="I18" s="351"/>
      <c r="J18" s="351"/>
      <c r="K18" s="351"/>
      <c r="L18" s="359" t="s">
        <v>71</v>
      </c>
      <c r="M18" s="354"/>
      <c r="N18" s="125"/>
      <c r="O18" s="100"/>
      <c r="P18" s="108"/>
      <c r="Q18" s="108"/>
      <c r="R18" s="108"/>
      <c r="S18" s="134"/>
      <c r="T18" s="108">
        <v>1</v>
      </c>
      <c r="U18" s="383"/>
      <c r="V18" s="114"/>
    </row>
    <row r="19" spans="1:25" ht="18.75" x14ac:dyDescent="0.2">
      <c r="A19" s="349"/>
      <c r="B19" s="352"/>
      <c r="C19" s="352"/>
      <c r="D19" s="352"/>
      <c r="E19" s="352"/>
      <c r="F19" s="354"/>
      <c r="G19" s="354"/>
      <c r="H19" s="352"/>
      <c r="I19" s="352"/>
      <c r="J19" s="352"/>
      <c r="K19" s="352"/>
      <c r="L19" s="354"/>
      <c r="M19" s="354"/>
      <c r="N19" s="117"/>
      <c r="O19" s="127"/>
      <c r="P19" s="106">
        <v>6</v>
      </c>
      <c r="Q19" s="108"/>
      <c r="R19" s="108"/>
      <c r="S19" s="134"/>
      <c r="T19" s="54"/>
      <c r="U19" s="54"/>
      <c r="V19" s="114"/>
    </row>
    <row r="20" spans="1:25" ht="18.75" x14ac:dyDescent="0.2">
      <c r="A20" s="349">
        <v>9</v>
      </c>
      <c r="B20" s="350" t="s">
        <v>98</v>
      </c>
      <c r="C20" s="351"/>
      <c r="D20" s="351"/>
      <c r="E20" s="351"/>
      <c r="F20" s="359" t="s">
        <v>71</v>
      </c>
      <c r="G20" s="354"/>
      <c r="H20" s="350" t="s">
        <v>99</v>
      </c>
      <c r="I20" s="351"/>
      <c r="J20" s="351"/>
      <c r="K20" s="351"/>
      <c r="L20" s="359" t="s">
        <v>71</v>
      </c>
      <c r="M20" s="354"/>
      <c r="N20" s="115"/>
      <c r="O20" s="135"/>
      <c r="P20" s="122">
        <v>4</v>
      </c>
      <c r="Q20" s="130"/>
      <c r="R20" s="108"/>
      <c r="S20" s="134"/>
      <c r="T20" s="54"/>
      <c r="U20" s="54"/>
      <c r="V20" s="114"/>
    </row>
    <row r="21" spans="1:25" ht="18.75" x14ac:dyDescent="0.2">
      <c r="A21" s="349"/>
      <c r="B21" s="352"/>
      <c r="C21" s="352"/>
      <c r="D21" s="352"/>
      <c r="E21" s="352"/>
      <c r="F21" s="354"/>
      <c r="G21" s="354"/>
      <c r="H21" s="352"/>
      <c r="I21" s="352"/>
      <c r="J21" s="352"/>
      <c r="K21" s="352"/>
      <c r="L21" s="354"/>
      <c r="M21" s="354"/>
      <c r="N21" s="117"/>
      <c r="O21" s="99"/>
      <c r="P21" s="108"/>
      <c r="Q21" s="119">
        <v>3</v>
      </c>
      <c r="R21" s="108"/>
      <c r="S21" s="134"/>
      <c r="T21" s="54"/>
      <c r="U21" s="54"/>
      <c r="V21" s="114"/>
    </row>
    <row r="22" spans="1:25" ht="18.75" x14ac:dyDescent="0.2">
      <c r="A22" s="349">
        <v>10</v>
      </c>
      <c r="B22" s="357" t="s">
        <v>144</v>
      </c>
      <c r="C22" s="349"/>
      <c r="D22" s="349"/>
      <c r="E22" s="349"/>
      <c r="F22" s="359" t="s">
        <v>71</v>
      </c>
      <c r="G22" s="354"/>
      <c r="H22" s="350" t="s">
        <v>145</v>
      </c>
      <c r="I22" s="351"/>
      <c r="J22" s="351"/>
      <c r="K22" s="351"/>
      <c r="L22" s="359" t="s">
        <v>71</v>
      </c>
      <c r="M22" s="354"/>
      <c r="N22" s="125"/>
      <c r="O22" s="100"/>
      <c r="P22" s="124"/>
      <c r="Q22" s="122">
        <v>6</v>
      </c>
      <c r="R22" s="130"/>
      <c r="S22" s="134"/>
      <c r="T22" s="54"/>
      <c r="U22" s="54"/>
      <c r="V22" s="114"/>
      <c r="Y22" s="12"/>
    </row>
    <row r="23" spans="1:25" ht="18.75" x14ac:dyDescent="0.2">
      <c r="A23" s="349"/>
      <c r="B23" s="358"/>
      <c r="C23" s="358"/>
      <c r="D23" s="358"/>
      <c r="E23" s="358"/>
      <c r="F23" s="354"/>
      <c r="G23" s="354"/>
      <c r="H23" s="352"/>
      <c r="I23" s="352"/>
      <c r="J23" s="352"/>
      <c r="K23" s="352"/>
      <c r="L23" s="354"/>
      <c r="M23" s="354"/>
      <c r="N23" s="117"/>
      <c r="O23" s="101"/>
      <c r="P23" s="136">
        <v>6</v>
      </c>
      <c r="Q23" s="118"/>
      <c r="R23" s="134"/>
      <c r="S23" s="134"/>
      <c r="T23" s="54"/>
      <c r="U23" s="54"/>
      <c r="V23" s="114"/>
      <c r="Y23" s="12"/>
    </row>
    <row r="24" spans="1:25" ht="18.75" x14ac:dyDescent="0.2">
      <c r="A24" s="349">
        <v>11</v>
      </c>
      <c r="B24" s="350" t="s">
        <v>132</v>
      </c>
      <c r="C24" s="351"/>
      <c r="D24" s="351"/>
      <c r="E24" s="351"/>
      <c r="F24" s="359" t="s">
        <v>71</v>
      </c>
      <c r="G24" s="354"/>
      <c r="H24" s="350" t="s">
        <v>133</v>
      </c>
      <c r="I24" s="351"/>
      <c r="J24" s="351"/>
      <c r="K24" s="351"/>
      <c r="L24" s="359" t="s">
        <v>71</v>
      </c>
      <c r="M24" s="354"/>
      <c r="N24" s="115"/>
      <c r="O24" s="102"/>
      <c r="P24" s="130">
        <v>4</v>
      </c>
      <c r="Q24" s="54"/>
      <c r="R24" s="134"/>
      <c r="S24" s="134"/>
      <c r="T24" s="54"/>
      <c r="U24" s="54"/>
      <c r="V24" s="114"/>
    </row>
    <row r="25" spans="1:25" ht="18.75" x14ac:dyDescent="0.2">
      <c r="A25" s="349"/>
      <c r="B25" s="352"/>
      <c r="C25" s="352"/>
      <c r="D25" s="352"/>
      <c r="E25" s="352"/>
      <c r="F25" s="354"/>
      <c r="G25" s="354"/>
      <c r="H25" s="352"/>
      <c r="I25" s="352"/>
      <c r="J25" s="352"/>
      <c r="K25" s="352"/>
      <c r="L25" s="354"/>
      <c r="M25" s="354"/>
      <c r="N25" s="117"/>
      <c r="O25" s="99"/>
      <c r="P25" s="108"/>
      <c r="Q25" s="108"/>
      <c r="R25" s="137">
        <v>3</v>
      </c>
      <c r="S25" s="134"/>
      <c r="T25" s="54"/>
      <c r="U25" s="54"/>
      <c r="V25" s="114"/>
    </row>
    <row r="26" spans="1:25" ht="18.75" x14ac:dyDescent="0.2">
      <c r="A26" s="349">
        <v>12</v>
      </c>
      <c r="B26" s="351" t="s">
        <v>84</v>
      </c>
      <c r="C26" s="351"/>
      <c r="D26" s="351"/>
      <c r="E26" s="351"/>
      <c r="F26" s="345" t="s">
        <v>78</v>
      </c>
      <c r="G26" s="354"/>
      <c r="H26" s="350" t="s">
        <v>85</v>
      </c>
      <c r="I26" s="351"/>
      <c r="J26" s="351"/>
      <c r="K26" s="351"/>
      <c r="L26" s="345" t="s">
        <v>78</v>
      </c>
      <c r="M26" s="354"/>
      <c r="N26" s="125"/>
      <c r="O26" s="100"/>
      <c r="P26" s="108"/>
      <c r="Q26" s="124"/>
      <c r="R26" s="122">
        <v>6</v>
      </c>
      <c r="S26" s="54"/>
      <c r="T26" s="54"/>
      <c r="U26" s="54"/>
      <c r="V26" s="114"/>
    </row>
    <row r="27" spans="1:25" ht="18.75" x14ac:dyDescent="0.2">
      <c r="A27" s="349"/>
      <c r="B27" s="352"/>
      <c r="C27" s="352"/>
      <c r="D27" s="352"/>
      <c r="E27" s="352"/>
      <c r="F27" s="354"/>
      <c r="G27" s="354"/>
      <c r="H27" s="352"/>
      <c r="I27" s="352"/>
      <c r="J27" s="352"/>
      <c r="K27" s="352"/>
      <c r="L27" s="354"/>
      <c r="M27" s="354"/>
      <c r="N27" s="117"/>
      <c r="O27" s="101"/>
      <c r="P27" s="138">
        <v>6</v>
      </c>
      <c r="Q27" s="124"/>
      <c r="R27" s="122"/>
      <c r="S27" s="54"/>
      <c r="T27" s="54"/>
      <c r="U27" s="54"/>
      <c r="V27" s="114"/>
    </row>
    <row r="28" spans="1:25" ht="18.75" x14ac:dyDescent="0.2">
      <c r="A28" s="349">
        <v>13</v>
      </c>
      <c r="B28" s="357" t="s">
        <v>152</v>
      </c>
      <c r="C28" s="349"/>
      <c r="D28" s="349"/>
      <c r="E28" s="349"/>
      <c r="F28" s="359" t="s">
        <v>71</v>
      </c>
      <c r="G28" s="354"/>
      <c r="H28" s="350" t="s">
        <v>153</v>
      </c>
      <c r="I28" s="351"/>
      <c r="J28" s="351"/>
      <c r="K28" s="351"/>
      <c r="L28" s="359" t="s">
        <v>71</v>
      </c>
      <c r="M28" s="354"/>
      <c r="N28" s="115"/>
      <c r="O28" s="102"/>
      <c r="P28" s="139">
        <v>0</v>
      </c>
      <c r="Q28" s="124"/>
      <c r="R28" s="122"/>
      <c r="S28" s="54"/>
      <c r="T28" s="54"/>
      <c r="U28" s="54"/>
      <c r="V28" s="114"/>
    </row>
    <row r="29" spans="1:25" ht="18.75" x14ac:dyDescent="0.2">
      <c r="A29" s="349"/>
      <c r="B29" s="358"/>
      <c r="C29" s="358"/>
      <c r="D29" s="358"/>
      <c r="E29" s="358"/>
      <c r="F29" s="354"/>
      <c r="G29" s="354"/>
      <c r="H29" s="352"/>
      <c r="I29" s="352"/>
      <c r="J29" s="352"/>
      <c r="K29" s="352"/>
      <c r="L29" s="354"/>
      <c r="M29" s="354"/>
      <c r="N29" s="117"/>
      <c r="O29" s="99"/>
      <c r="P29" s="124"/>
      <c r="Q29" s="140">
        <v>6</v>
      </c>
      <c r="R29" s="122"/>
      <c r="S29" s="54"/>
      <c r="T29" s="54"/>
      <c r="U29" s="54"/>
      <c r="V29" s="114"/>
    </row>
    <row r="30" spans="1:25" ht="18.75" x14ac:dyDescent="0.2">
      <c r="A30" s="349">
        <v>14</v>
      </c>
      <c r="B30" s="365" t="s">
        <v>102</v>
      </c>
      <c r="C30" s="366"/>
      <c r="D30" s="366"/>
      <c r="E30" s="366"/>
      <c r="F30" s="359" t="s">
        <v>71</v>
      </c>
      <c r="G30" s="354"/>
      <c r="H30" s="365" t="s">
        <v>103</v>
      </c>
      <c r="I30" s="366"/>
      <c r="J30" s="366"/>
      <c r="K30" s="366"/>
      <c r="L30" s="359" t="s">
        <v>71</v>
      </c>
      <c r="M30" s="354"/>
      <c r="N30" s="115"/>
      <c r="O30" s="102"/>
      <c r="P30" s="126"/>
      <c r="Q30" s="122">
        <v>3</v>
      </c>
      <c r="R30" s="108"/>
      <c r="S30" s="54"/>
      <c r="T30" s="54"/>
      <c r="U30" s="54"/>
      <c r="V30" s="114"/>
    </row>
    <row r="31" spans="1:25" ht="18.75" x14ac:dyDescent="0.2">
      <c r="A31" s="349"/>
      <c r="B31" s="358"/>
      <c r="C31" s="358"/>
      <c r="D31" s="358"/>
      <c r="E31" s="358"/>
      <c r="F31" s="354"/>
      <c r="G31" s="354"/>
      <c r="H31" s="358"/>
      <c r="I31" s="358"/>
      <c r="J31" s="358"/>
      <c r="K31" s="358"/>
      <c r="L31" s="354"/>
      <c r="M31" s="354"/>
      <c r="N31" s="117"/>
      <c r="O31" s="131"/>
      <c r="P31" s="141">
        <v>2</v>
      </c>
      <c r="Q31" s="122"/>
      <c r="R31" s="108"/>
      <c r="S31" s="54"/>
      <c r="T31" s="54"/>
      <c r="U31" s="54"/>
      <c r="V31" s="114"/>
    </row>
    <row r="32" spans="1:25" ht="18.75" x14ac:dyDescent="0.2">
      <c r="A32" s="349">
        <v>15</v>
      </c>
      <c r="B32" s="371" t="s">
        <v>156</v>
      </c>
      <c r="C32" s="372"/>
      <c r="D32" s="372"/>
      <c r="E32" s="372"/>
      <c r="F32" s="359" t="s">
        <v>71</v>
      </c>
      <c r="G32" s="354"/>
      <c r="H32" s="373" t="s">
        <v>205</v>
      </c>
      <c r="I32" s="374"/>
      <c r="J32" s="374"/>
      <c r="K32" s="374"/>
      <c r="L32" s="359" t="s">
        <v>71</v>
      </c>
      <c r="M32" s="354"/>
      <c r="N32" s="125"/>
      <c r="O32" s="110"/>
      <c r="P32" s="122">
        <v>6</v>
      </c>
      <c r="Q32" s="108"/>
      <c r="R32" s="108"/>
      <c r="S32" s="54"/>
      <c r="T32" s="54"/>
      <c r="U32" s="54"/>
      <c r="V32" s="114"/>
    </row>
    <row r="33" spans="1:22" ht="17.25" x14ac:dyDescent="0.2">
      <c r="A33" s="349"/>
      <c r="B33" s="358"/>
      <c r="C33" s="358"/>
      <c r="D33" s="358"/>
      <c r="E33" s="358"/>
      <c r="F33" s="354"/>
      <c r="G33" s="354"/>
      <c r="H33" s="352"/>
      <c r="I33" s="352"/>
      <c r="J33" s="352"/>
      <c r="K33" s="352"/>
      <c r="L33" s="354"/>
      <c r="M33" s="354"/>
      <c r="N33" s="117"/>
      <c r="O33" s="99"/>
      <c r="P33" s="99"/>
      <c r="Q33" s="99"/>
      <c r="R33" s="99"/>
      <c r="S33" s="99"/>
      <c r="T33" s="99"/>
      <c r="U33" s="99"/>
      <c r="V33" s="114"/>
    </row>
    <row r="34" spans="1:22" ht="17.25" x14ac:dyDescent="0.2">
      <c r="A34" s="142"/>
      <c r="B34" s="143"/>
      <c r="C34" s="143"/>
      <c r="D34" s="143"/>
      <c r="E34" s="143"/>
      <c r="F34" s="117"/>
      <c r="G34" s="117"/>
      <c r="H34" s="143"/>
      <c r="I34" s="143"/>
      <c r="J34" s="143"/>
      <c r="K34" s="143"/>
      <c r="L34" s="117"/>
      <c r="M34" s="117"/>
      <c r="N34" s="117"/>
      <c r="O34" s="99"/>
      <c r="P34" s="99"/>
      <c r="Q34" s="99"/>
      <c r="R34" s="99"/>
      <c r="S34" s="99"/>
      <c r="T34" s="99"/>
      <c r="U34" s="99"/>
      <c r="V34" s="114"/>
    </row>
    <row r="35" spans="1:22" ht="17.25" x14ac:dyDescent="0.2">
      <c r="A35" s="142"/>
      <c r="B35" s="143"/>
      <c r="C35" s="143"/>
      <c r="D35" s="143"/>
      <c r="E35" s="143"/>
      <c r="F35" s="117"/>
      <c r="G35" s="117"/>
      <c r="H35" s="143"/>
      <c r="I35" s="143"/>
      <c r="J35" s="143"/>
      <c r="K35" s="143"/>
      <c r="L35" s="117"/>
      <c r="M35" s="117"/>
      <c r="N35" s="117"/>
      <c r="O35" s="99"/>
      <c r="P35" s="99"/>
      <c r="Q35" s="99"/>
      <c r="R35" s="99"/>
      <c r="S35" s="99"/>
      <c r="T35" s="99"/>
      <c r="U35" s="99"/>
      <c r="V35" s="114"/>
    </row>
    <row r="36" spans="1:22" ht="17.25" x14ac:dyDescent="0.2">
      <c r="A36" s="10"/>
      <c r="B36" s="13"/>
      <c r="C36" s="13"/>
      <c r="D36" s="13"/>
      <c r="E36" s="13"/>
      <c r="F36" s="11"/>
      <c r="G36" s="11"/>
      <c r="H36" s="13"/>
      <c r="I36" s="13"/>
      <c r="J36" s="13"/>
      <c r="K36" s="13"/>
      <c r="L36" s="11"/>
      <c r="M36" s="11"/>
      <c r="N36" s="11"/>
      <c r="O36" s="50"/>
      <c r="P36" s="50"/>
      <c r="Q36" s="50"/>
      <c r="R36" s="50"/>
      <c r="S36" s="50"/>
      <c r="T36" s="50"/>
      <c r="U36" s="50"/>
    </row>
    <row r="37" spans="1:22" ht="17.25" x14ac:dyDescent="0.2">
      <c r="O37" s="50"/>
      <c r="P37" s="50"/>
      <c r="Q37" s="50"/>
      <c r="R37" s="50"/>
      <c r="S37" s="50"/>
      <c r="T37" s="50"/>
      <c r="U37" s="50"/>
    </row>
    <row r="38" spans="1:22" ht="17.25" x14ac:dyDescent="0.2">
      <c r="A38" s="12"/>
      <c r="B38" s="34"/>
      <c r="C38" s="35"/>
      <c r="D38" s="3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51"/>
      <c r="P38" s="51"/>
      <c r="Q38" s="51"/>
      <c r="R38" s="51"/>
      <c r="S38" s="51"/>
      <c r="T38" s="51"/>
      <c r="U38" s="51"/>
    </row>
    <row r="39" spans="1:22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2" ht="14.25" x14ac:dyDescent="0.15">
      <c r="A40" s="375"/>
      <c r="B40" s="375"/>
      <c r="C40" s="375"/>
      <c r="D40" s="375"/>
      <c r="E40" s="375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77"/>
      <c r="S40" s="377"/>
      <c r="T40" s="377"/>
      <c r="U40" s="378"/>
      <c r="V40" s="47"/>
    </row>
    <row r="41" spans="1:22" ht="14.25" x14ac:dyDescent="0.15">
      <c r="A41" s="375"/>
      <c r="B41" s="375"/>
      <c r="C41" s="375"/>
      <c r="D41" s="375"/>
      <c r="E41" s="375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77"/>
      <c r="S41" s="377"/>
      <c r="T41" s="377"/>
      <c r="U41" s="378"/>
      <c r="V41" s="47"/>
    </row>
    <row r="42" spans="1:22" ht="14.25" x14ac:dyDescent="0.15">
      <c r="A42" s="369"/>
      <c r="B42" s="36"/>
      <c r="C42" s="48"/>
      <c r="D42" s="37"/>
      <c r="E42" s="49"/>
      <c r="F42" s="364"/>
      <c r="G42" s="364"/>
      <c r="H42" s="364"/>
      <c r="I42" s="370"/>
      <c r="J42" s="364"/>
      <c r="K42" s="368"/>
      <c r="L42" s="370"/>
      <c r="M42" s="364"/>
      <c r="N42" s="368"/>
      <c r="O42" s="370"/>
      <c r="P42" s="364"/>
      <c r="Q42" s="368"/>
      <c r="R42" s="363"/>
      <c r="S42" s="364"/>
      <c r="T42" s="379"/>
      <c r="U42" s="376"/>
      <c r="V42" s="47"/>
    </row>
    <row r="43" spans="1:22" ht="20.25" customHeight="1" x14ac:dyDescent="0.15">
      <c r="A43" s="369"/>
      <c r="B43" s="36"/>
      <c r="C43" s="48"/>
      <c r="D43" s="37"/>
      <c r="E43" s="49"/>
      <c r="F43" s="364"/>
      <c r="G43" s="364"/>
      <c r="H43" s="364"/>
      <c r="I43" s="370"/>
      <c r="J43" s="364"/>
      <c r="K43" s="368"/>
      <c r="L43" s="370"/>
      <c r="M43" s="364"/>
      <c r="N43" s="368"/>
      <c r="O43" s="370"/>
      <c r="P43" s="364"/>
      <c r="Q43" s="368"/>
      <c r="R43" s="363"/>
      <c r="S43" s="364"/>
      <c r="T43" s="379"/>
      <c r="U43" s="376"/>
      <c r="V43" s="47"/>
    </row>
    <row r="44" spans="1:22" ht="14.25" x14ac:dyDescent="0.15">
      <c r="A44" s="362"/>
      <c r="B44" s="38"/>
      <c r="C44" s="48"/>
      <c r="D44" s="37"/>
      <c r="E44" s="49"/>
      <c r="F44" s="363"/>
      <c r="G44" s="364"/>
      <c r="H44" s="379"/>
      <c r="I44" s="364"/>
      <c r="J44" s="364"/>
      <c r="K44" s="364"/>
      <c r="L44" s="370"/>
      <c r="M44" s="364"/>
      <c r="N44" s="368"/>
      <c r="O44" s="370"/>
      <c r="P44" s="364"/>
      <c r="Q44" s="368"/>
      <c r="R44" s="363"/>
      <c r="S44" s="364"/>
      <c r="T44" s="379"/>
      <c r="U44" s="376"/>
      <c r="V44" s="47"/>
    </row>
    <row r="45" spans="1:22" ht="18.75" customHeight="1" x14ac:dyDescent="0.15">
      <c r="A45" s="362"/>
      <c r="B45" s="38"/>
      <c r="C45" s="48"/>
      <c r="D45" s="37"/>
      <c r="E45" s="49"/>
      <c r="F45" s="363"/>
      <c r="G45" s="364"/>
      <c r="H45" s="379"/>
      <c r="I45" s="364"/>
      <c r="J45" s="364"/>
      <c r="K45" s="364"/>
      <c r="L45" s="370"/>
      <c r="M45" s="364"/>
      <c r="N45" s="368"/>
      <c r="O45" s="370"/>
      <c r="P45" s="364"/>
      <c r="Q45" s="368"/>
      <c r="R45" s="363"/>
      <c r="S45" s="364"/>
      <c r="T45" s="379"/>
      <c r="U45" s="376"/>
      <c r="V45" s="47"/>
    </row>
    <row r="46" spans="1:22" ht="14.25" x14ac:dyDescent="0.15">
      <c r="A46" s="338"/>
      <c r="B46" s="38"/>
      <c r="C46" s="48"/>
      <c r="D46" s="37"/>
      <c r="E46" s="49"/>
      <c r="F46" s="363"/>
      <c r="G46" s="364"/>
      <c r="H46" s="379"/>
      <c r="I46" s="364"/>
      <c r="J46" s="364"/>
      <c r="K46" s="364"/>
      <c r="L46" s="364"/>
      <c r="M46" s="364"/>
      <c r="N46" s="364"/>
      <c r="O46" s="370"/>
      <c r="P46" s="364"/>
      <c r="Q46" s="368"/>
      <c r="R46" s="363"/>
      <c r="S46" s="364"/>
      <c r="T46" s="379"/>
      <c r="U46" s="376"/>
      <c r="V46" s="47"/>
    </row>
    <row r="47" spans="1:22" ht="20.25" customHeight="1" x14ac:dyDescent="0.15">
      <c r="A47" s="338"/>
      <c r="B47" s="38"/>
      <c r="C47" s="48"/>
      <c r="D47" s="37"/>
      <c r="E47" s="49"/>
      <c r="F47" s="363"/>
      <c r="G47" s="364"/>
      <c r="H47" s="379"/>
      <c r="I47" s="364"/>
      <c r="J47" s="364"/>
      <c r="K47" s="364"/>
      <c r="L47" s="364"/>
      <c r="M47" s="364"/>
      <c r="N47" s="364"/>
      <c r="O47" s="370"/>
      <c r="P47" s="364"/>
      <c r="Q47" s="368"/>
      <c r="R47" s="363"/>
      <c r="S47" s="364"/>
      <c r="T47" s="379"/>
      <c r="U47" s="376"/>
      <c r="V47" s="47"/>
    </row>
    <row r="48" spans="1:22" ht="14.25" x14ac:dyDescent="0.15">
      <c r="A48" s="338"/>
      <c r="B48" s="38"/>
      <c r="C48" s="48"/>
      <c r="D48" s="37"/>
      <c r="E48" s="49"/>
      <c r="F48" s="382"/>
      <c r="G48" s="381"/>
      <c r="H48" s="380"/>
      <c r="I48" s="382"/>
      <c r="J48" s="381"/>
      <c r="K48" s="380"/>
      <c r="L48" s="382"/>
      <c r="M48" s="381"/>
      <c r="N48" s="380"/>
      <c r="O48" s="381"/>
      <c r="P48" s="381"/>
      <c r="Q48" s="381"/>
      <c r="R48" s="382"/>
      <c r="S48" s="381"/>
      <c r="T48" s="380"/>
      <c r="U48" s="384"/>
      <c r="V48" s="47"/>
    </row>
    <row r="49" spans="1:22" ht="20.25" customHeight="1" x14ac:dyDescent="0.15">
      <c r="A49" s="338"/>
      <c r="B49" s="38"/>
      <c r="C49" s="48"/>
      <c r="D49" s="37"/>
      <c r="E49" s="49"/>
      <c r="F49" s="382"/>
      <c r="G49" s="381"/>
      <c r="H49" s="380"/>
      <c r="I49" s="382"/>
      <c r="J49" s="381"/>
      <c r="K49" s="380"/>
      <c r="L49" s="382"/>
      <c r="M49" s="381"/>
      <c r="N49" s="380"/>
      <c r="O49" s="381"/>
      <c r="P49" s="381"/>
      <c r="Q49" s="381"/>
      <c r="R49" s="382"/>
      <c r="S49" s="381"/>
      <c r="T49" s="380"/>
      <c r="U49" s="384"/>
      <c r="V49" s="47"/>
    </row>
  </sheetData>
  <mergeCells count="147">
    <mergeCell ref="H44:H45"/>
    <mergeCell ref="I44:K45"/>
    <mergeCell ref="L44:L45"/>
    <mergeCell ref="M44:M45"/>
    <mergeCell ref="U17:U18"/>
    <mergeCell ref="T48:T49"/>
    <mergeCell ref="U48:U49"/>
    <mergeCell ref="U46:U47"/>
    <mergeCell ref="A48:A49"/>
    <mergeCell ref="F48:F49"/>
    <mergeCell ref="G48:G49"/>
    <mergeCell ref="H48:H49"/>
    <mergeCell ref="I48:I49"/>
    <mergeCell ref="J48:J49"/>
    <mergeCell ref="K48:K49"/>
    <mergeCell ref="L48:L49"/>
    <mergeCell ref="M48:M49"/>
    <mergeCell ref="O46:O47"/>
    <mergeCell ref="P46:P47"/>
    <mergeCell ref="Q46:Q47"/>
    <mergeCell ref="R46:R47"/>
    <mergeCell ref="S46:S47"/>
    <mergeCell ref="T46:T47"/>
    <mergeCell ref="O44:O45"/>
    <mergeCell ref="N48:N49"/>
    <mergeCell ref="O48:Q49"/>
    <mergeCell ref="R48:R49"/>
    <mergeCell ref="S48:S49"/>
    <mergeCell ref="A46:A47"/>
    <mergeCell ref="F46:F47"/>
    <mergeCell ref="G46:G47"/>
    <mergeCell ref="H46:H47"/>
    <mergeCell ref="I46:I47"/>
    <mergeCell ref="J46:J47"/>
    <mergeCell ref="K46:K47"/>
    <mergeCell ref="L46:N47"/>
    <mergeCell ref="O42:O43"/>
    <mergeCell ref="P42:P43"/>
    <mergeCell ref="Q42:Q43"/>
    <mergeCell ref="U44:U45"/>
    <mergeCell ref="O40:Q40"/>
    <mergeCell ref="R40:T41"/>
    <mergeCell ref="U40:U41"/>
    <mergeCell ref="N44:N45"/>
    <mergeCell ref="S42:S43"/>
    <mergeCell ref="T42:T43"/>
    <mergeCell ref="U42:U43"/>
    <mergeCell ref="R42:R43"/>
    <mergeCell ref="T44:T45"/>
    <mergeCell ref="P44:P45"/>
    <mergeCell ref="Q44:Q45"/>
    <mergeCell ref="R44:R45"/>
    <mergeCell ref="S44:S45"/>
    <mergeCell ref="O41:Q41"/>
    <mergeCell ref="A32:A33"/>
    <mergeCell ref="B32:E33"/>
    <mergeCell ref="F32:G33"/>
    <mergeCell ref="H32:K33"/>
    <mergeCell ref="L32:M33"/>
    <mergeCell ref="A40:E41"/>
    <mergeCell ref="F40:H40"/>
    <mergeCell ref="I40:K40"/>
    <mergeCell ref="L40:N40"/>
    <mergeCell ref="A44:A45"/>
    <mergeCell ref="F44:F45"/>
    <mergeCell ref="G44:G45"/>
    <mergeCell ref="A28:A29"/>
    <mergeCell ref="B28:E29"/>
    <mergeCell ref="F28:G29"/>
    <mergeCell ref="H28:K29"/>
    <mergeCell ref="L28:M29"/>
    <mergeCell ref="A30:A31"/>
    <mergeCell ref="B30:E31"/>
    <mergeCell ref="F30:G31"/>
    <mergeCell ref="H30:K31"/>
    <mergeCell ref="L30:M31"/>
    <mergeCell ref="F41:H41"/>
    <mergeCell ref="I41:K41"/>
    <mergeCell ref="L41:N41"/>
    <mergeCell ref="M42:M43"/>
    <mergeCell ref="N42:N43"/>
    <mergeCell ref="A42:A43"/>
    <mergeCell ref="F42:H43"/>
    <mergeCell ref="I42:I43"/>
    <mergeCell ref="J42:J43"/>
    <mergeCell ref="K42:K43"/>
    <mergeCell ref="L42:L43"/>
    <mergeCell ref="A24:A25"/>
    <mergeCell ref="B24:E25"/>
    <mergeCell ref="F24:G25"/>
    <mergeCell ref="H24:K25"/>
    <mergeCell ref="L24:M25"/>
    <mergeCell ref="A26:A27"/>
    <mergeCell ref="B26:E27"/>
    <mergeCell ref="F26:G27"/>
    <mergeCell ref="H26:K27"/>
    <mergeCell ref="L26:M27"/>
    <mergeCell ref="A20:A21"/>
    <mergeCell ref="B20:E21"/>
    <mergeCell ref="F20:G21"/>
    <mergeCell ref="H20:K21"/>
    <mergeCell ref="L20:M21"/>
    <mergeCell ref="A22:A23"/>
    <mergeCell ref="B22:E23"/>
    <mergeCell ref="F22:G23"/>
    <mergeCell ref="H22:K23"/>
    <mergeCell ref="L22:M23"/>
    <mergeCell ref="A16:A17"/>
    <mergeCell ref="B16:E17"/>
    <mergeCell ref="F16:G17"/>
    <mergeCell ref="H16:K17"/>
    <mergeCell ref="L16:M17"/>
    <mergeCell ref="A18:A19"/>
    <mergeCell ref="B18:E19"/>
    <mergeCell ref="F18:G19"/>
    <mergeCell ref="H18:K19"/>
    <mergeCell ref="L18:M19"/>
    <mergeCell ref="A12:A13"/>
    <mergeCell ref="B12:E13"/>
    <mergeCell ref="F12:G13"/>
    <mergeCell ref="H12:K13"/>
    <mergeCell ref="L12:M13"/>
    <mergeCell ref="A14:A15"/>
    <mergeCell ref="B14:E15"/>
    <mergeCell ref="F14:G15"/>
    <mergeCell ref="H14:K15"/>
    <mergeCell ref="L14:M15"/>
    <mergeCell ref="A8:A9"/>
    <mergeCell ref="B8:E9"/>
    <mergeCell ref="F8:G9"/>
    <mergeCell ref="H8:K9"/>
    <mergeCell ref="L8:M9"/>
    <mergeCell ref="A10:A11"/>
    <mergeCell ref="B10:E11"/>
    <mergeCell ref="F10:G11"/>
    <mergeCell ref="H10:K11"/>
    <mergeCell ref="L10:M11"/>
    <mergeCell ref="A4:A5"/>
    <mergeCell ref="B4:E5"/>
    <mergeCell ref="F4:G5"/>
    <mergeCell ref="H4:K5"/>
    <mergeCell ref="L4:M5"/>
    <mergeCell ref="A6:A7"/>
    <mergeCell ref="B6:E7"/>
    <mergeCell ref="F6:G7"/>
    <mergeCell ref="H6:K7"/>
    <mergeCell ref="L6:M7"/>
  </mergeCells>
  <phoneticPr fontId="9"/>
  <dataValidations count="1">
    <dataValidation imeMode="on" allowBlank="1" showInputMessage="1" showErrorMessage="1" sqref="B42:B43" xr:uid="{0301C83E-32AD-47BB-913A-83224B98ACE4}"/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BAF5-2D67-41E9-BA9E-F1BED5828CCF}">
  <sheetPr>
    <tabColor theme="8" tint="0.59999389629810485"/>
  </sheetPr>
  <dimension ref="A1:AC49"/>
  <sheetViews>
    <sheetView zoomScale="110" zoomScaleNormal="110" workbookViewId="0">
      <selection activeCell="W13" sqref="W13"/>
    </sheetView>
  </sheetViews>
  <sheetFormatPr defaultRowHeight="12" x14ac:dyDescent="0.15"/>
  <cols>
    <col min="1" max="1" width="4.140625" customWidth="1"/>
    <col min="2" max="2" width="17.140625" customWidth="1"/>
    <col min="3" max="3" width="0.7109375" customWidth="1"/>
    <col min="4" max="5" width="0" hidden="1" customWidth="1"/>
    <col min="6" max="10" width="4.140625" customWidth="1"/>
    <col min="11" max="11" width="5.28515625" customWidth="1"/>
    <col min="12" max="17" width="4.140625" customWidth="1"/>
    <col min="18" max="18" width="5" customWidth="1"/>
    <col min="19" max="19" width="3.28515625" customWidth="1"/>
    <col min="20" max="20" width="4.140625" customWidth="1"/>
    <col min="21" max="21" width="11.140625" customWidth="1"/>
  </cols>
  <sheetData>
    <row r="1" spans="1:22" x14ac:dyDescent="0.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2" ht="17.25" x14ac:dyDescent="0.2">
      <c r="A2" s="114"/>
      <c r="B2" s="58" t="s">
        <v>74</v>
      </c>
      <c r="C2" s="58"/>
      <c r="D2" s="58"/>
      <c r="E2" s="58"/>
      <c r="F2" s="58"/>
      <c r="G2" s="58"/>
      <c r="H2" s="58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22" ht="10.5" customHeight="1" x14ac:dyDescent="0.2">
      <c r="A3" s="114"/>
      <c r="B3" s="58"/>
      <c r="C3" s="58"/>
      <c r="D3" s="58"/>
      <c r="E3" s="58"/>
      <c r="F3" s="58"/>
      <c r="G3" s="58"/>
      <c r="H3" s="58"/>
      <c r="I3" s="114"/>
      <c r="J3" s="114"/>
      <c r="K3" s="114"/>
      <c r="L3" s="114"/>
      <c r="M3" s="114"/>
      <c r="N3" s="114"/>
      <c r="O3" s="58"/>
      <c r="P3" s="58"/>
      <c r="Q3" s="58"/>
      <c r="R3" s="58"/>
      <c r="S3" s="58"/>
      <c r="T3" s="58"/>
      <c r="U3" s="58"/>
    </row>
    <row r="4" spans="1:22" ht="12" customHeight="1" x14ac:dyDescent="0.2">
      <c r="A4" s="349">
        <v>1</v>
      </c>
      <c r="B4" s="386" t="s">
        <v>158</v>
      </c>
      <c r="C4" s="387"/>
      <c r="D4" s="387"/>
      <c r="E4" s="387"/>
      <c r="F4" s="353" t="s">
        <v>77</v>
      </c>
      <c r="G4" s="354"/>
      <c r="H4" s="357" t="s">
        <v>159</v>
      </c>
      <c r="I4" s="349"/>
      <c r="J4" s="349"/>
      <c r="K4" s="349"/>
      <c r="L4" s="353" t="s">
        <v>77</v>
      </c>
      <c r="M4" s="354"/>
      <c r="N4" s="144"/>
      <c r="O4" s="145"/>
      <c r="P4" s="58"/>
      <c r="Q4" s="58"/>
      <c r="R4" s="58"/>
      <c r="S4" s="58"/>
      <c r="T4" s="58"/>
      <c r="U4" s="58"/>
    </row>
    <row r="5" spans="1:22" ht="15" customHeight="1" x14ac:dyDescent="0.2">
      <c r="A5" s="349"/>
      <c r="B5" s="388"/>
      <c r="C5" s="388"/>
      <c r="D5" s="388"/>
      <c r="E5" s="388"/>
      <c r="F5" s="354"/>
      <c r="G5" s="354"/>
      <c r="H5" s="358"/>
      <c r="I5" s="358"/>
      <c r="J5" s="358"/>
      <c r="K5" s="358"/>
      <c r="L5" s="354"/>
      <c r="M5" s="354"/>
      <c r="N5" s="114"/>
      <c r="O5" s="58"/>
      <c r="P5" s="109">
        <v>2</v>
      </c>
      <c r="Q5" s="58"/>
      <c r="R5" s="58"/>
      <c r="S5" s="58"/>
      <c r="T5" s="58"/>
      <c r="U5" s="58"/>
    </row>
    <row r="6" spans="1:22" ht="15" customHeight="1" x14ac:dyDescent="0.2">
      <c r="A6" s="349">
        <v>2</v>
      </c>
      <c r="B6" s="386" t="s">
        <v>96</v>
      </c>
      <c r="C6" s="387"/>
      <c r="D6" s="387"/>
      <c r="E6" s="387"/>
      <c r="F6" s="353" t="s">
        <v>80</v>
      </c>
      <c r="G6" s="354"/>
      <c r="H6" s="357" t="s">
        <v>97</v>
      </c>
      <c r="I6" s="349"/>
      <c r="J6" s="349"/>
      <c r="K6" s="349"/>
      <c r="L6" s="353" t="s">
        <v>80</v>
      </c>
      <c r="M6" s="354"/>
      <c r="N6" s="146"/>
      <c r="O6" s="147"/>
      <c r="P6" s="74">
        <v>6</v>
      </c>
      <c r="Q6" s="66"/>
      <c r="R6" s="82"/>
      <c r="S6" s="82"/>
      <c r="T6" s="58"/>
      <c r="U6" s="58"/>
    </row>
    <row r="7" spans="1:22" ht="14.25" customHeight="1" x14ac:dyDescent="0.2">
      <c r="A7" s="349"/>
      <c r="B7" s="388"/>
      <c r="C7" s="388"/>
      <c r="D7" s="388"/>
      <c r="E7" s="388"/>
      <c r="F7" s="354"/>
      <c r="G7" s="354"/>
      <c r="H7" s="358"/>
      <c r="I7" s="358"/>
      <c r="J7" s="358"/>
      <c r="K7" s="358"/>
      <c r="L7" s="354"/>
      <c r="M7" s="354"/>
      <c r="N7" s="114"/>
      <c r="O7" s="58"/>
      <c r="P7" s="77"/>
      <c r="Q7" s="65">
        <v>6</v>
      </c>
      <c r="R7" s="82"/>
      <c r="S7" s="82"/>
      <c r="T7" s="58"/>
      <c r="U7" s="57"/>
    </row>
    <row r="8" spans="1:22" ht="17.25" x14ac:dyDescent="0.2">
      <c r="A8" s="349">
        <v>3</v>
      </c>
      <c r="B8" s="386" t="s">
        <v>86</v>
      </c>
      <c r="C8" s="387"/>
      <c r="D8" s="387"/>
      <c r="E8" s="387"/>
      <c r="F8" s="359" t="s">
        <v>71</v>
      </c>
      <c r="G8" s="354"/>
      <c r="H8" s="357" t="s">
        <v>87</v>
      </c>
      <c r="I8" s="349"/>
      <c r="J8" s="349"/>
      <c r="K8" s="349"/>
      <c r="L8" s="359" t="s">
        <v>71</v>
      </c>
      <c r="M8" s="354"/>
      <c r="N8" s="115"/>
      <c r="O8" s="145"/>
      <c r="P8" s="79"/>
      <c r="Q8" s="148">
        <v>5</v>
      </c>
      <c r="R8" s="149"/>
      <c r="S8" s="82"/>
      <c r="T8" s="58"/>
      <c r="U8" s="58"/>
    </row>
    <row r="9" spans="1:22" ht="17.25" x14ac:dyDescent="0.2">
      <c r="A9" s="349"/>
      <c r="B9" s="388"/>
      <c r="C9" s="388"/>
      <c r="D9" s="388"/>
      <c r="E9" s="388"/>
      <c r="F9" s="354"/>
      <c r="G9" s="354"/>
      <c r="H9" s="358"/>
      <c r="I9" s="358"/>
      <c r="J9" s="358"/>
      <c r="K9" s="358"/>
      <c r="L9" s="354"/>
      <c r="M9" s="354"/>
      <c r="N9" s="117"/>
      <c r="O9" s="150"/>
      <c r="P9" s="151">
        <v>5</v>
      </c>
      <c r="Q9" s="66"/>
      <c r="R9" s="149"/>
      <c r="S9" s="82"/>
      <c r="T9" s="58"/>
      <c r="U9" s="58"/>
    </row>
    <row r="10" spans="1:22" ht="17.25" x14ac:dyDescent="0.2">
      <c r="A10" s="349">
        <v>4</v>
      </c>
      <c r="B10" s="386" t="s">
        <v>92</v>
      </c>
      <c r="C10" s="387"/>
      <c r="D10" s="387"/>
      <c r="E10" s="387"/>
      <c r="F10" s="353" t="s">
        <v>77</v>
      </c>
      <c r="G10" s="354"/>
      <c r="H10" s="357" t="s">
        <v>93</v>
      </c>
      <c r="I10" s="349"/>
      <c r="J10" s="349"/>
      <c r="K10" s="349"/>
      <c r="L10" s="353" t="s">
        <v>77</v>
      </c>
      <c r="M10" s="354"/>
      <c r="N10" s="125"/>
      <c r="O10" s="147"/>
      <c r="P10" s="66">
        <v>6</v>
      </c>
      <c r="Q10" s="66"/>
      <c r="R10" s="84"/>
      <c r="S10" s="82"/>
      <c r="T10" s="58"/>
      <c r="U10" s="58"/>
      <c r="V10" s="12"/>
    </row>
    <row r="11" spans="1:22" ht="17.25" x14ac:dyDescent="0.2">
      <c r="A11" s="349"/>
      <c r="B11" s="388"/>
      <c r="C11" s="388"/>
      <c r="D11" s="388"/>
      <c r="E11" s="388"/>
      <c r="F11" s="354"/>
      <c r="G11" s="354"/>
      <c r="H11" s="358"/>
      <c r="I11" s="358"/>
      <c r="J11" s="358"/>
      <c r="K11" s="358"/>
      <c r="L11" s="354"/>
      <c r="M11" s="354"/>
      <c r="N11" s="117"/>
      <c r="O11" s="57"/>
      <c r="P11" s="66"/>
      <c r="Q11" s="66"/>
      <c r="R11" s="109">
        <v>3</v>
      </c>
      <c r="S11" s="66"/>
      <c r="T11" s="58"/>
      <c r="U11" s="58"/>
    </row>
    <row r="12" spans="1:22" ht="17.25" x14ac:dyDescent="0.2">
      <c r="A12" s="349">
        <v>5</v>
      </c>
      <c r="B12" s="389" t="s">
        <v>146</v>
      </c>
      <c r="C12" s="390"/>
      <c r="D12" s="390"/>
      <c r="E12" s="390"/>
      <c r="F12" s="353" t="s">
        <v>80</v>
      </c>
      <c r="G12" s="354"/>
      <c r="H12" s="365" t="s">
        <v>147</v>
      </c>
      <c r="I12" s="366"/>
      <c r="J12" s="366"/>
      <c r="K12" s="366"/>
      <c r="L12" s="353" t="s">
        <v>80</v>
      </c>
      <c r="M12" s="354"/>
      <c r="N12" s="115"/>
      <c r="O12" s="145"/>
      <c r="P12" s="66"/>
      <c r="Q12" s="77"/>
      <c r="R12" s="79">
        <v>6</v>
      </c>
      <c r="S12" s="82"/>
      <c r="T12" s="58"/>
      <c r="U12" s="58"/>
    </row>
    <row r="13" spans="1:22" ht="17.25" x14ac:dyDescent="0.2">
      <c r="A13" s="349"/>
      <c r="B13" s="388"/>
      <c r="C13" s="388"/>
      <c r="D13" s="388"/>
      <c r="E13" s="388"/>
      <c r="F13" s="354"/>
      <c r="G13" s="354"/>
      <c r="H13" s="358"/>
      <c r="I13" s="358"/>
      <c r="J13" s="358"/>
      <c r="K13" s="358"/>
      <c r="L13" s="354"/>
      <c r="M13" s="354"/>
      <c r="N13" s="117"/>
      <c r="O13" s="152"/>
      <c r="P13" s="65">
        <v>4</v>
      </c>
      <c r="Q13" s="77"/>
      <c r="R13" s="79"/>
      <c r="S13" s="82"/>
      <c r="T13" s="58"/>
      <c r="U13" s="58"/>
    </row>
    <row r="14" spans="1:22" ht="17.25" x14ac:dyDescent="0.2">
      <c r="A14" s="349">
        <v>6</v>
      </c>
      <c r="B14" s="351" t="s">
        <v>173</v>
      </c>
      <c r="C14" s="351"/>
      <c r="D14" s="351"/>
      <c r="E14" s="351"/>
      <c r="F14" s="359" t="s">
        <v>71</v>
      </c>
      <c r="G14" s="354"/>
      <c r="H14" s="387" t="s">
        <v>174</v>
      </c>
      <c r="I14" s="387"/>
      <c r="J14" s="387"/>
      <c r="K14" s="387"/>
      <c r="L14" s="359" t="s">
        <v>71</v>
      </c>
      <c r="M14" s="354"/>
      <c r="N14" s="125"/>
      <c r="O14" s="147"/>
      <c r="P14" s="74">
        <v>6</v>
      </c>
      <c r="Q14" s="77"/>
      <c r="R14" s="66"/>
      <c r="S14" s="84"/>
      <c r="T14" s="58"/>
      <c r="U14" s="58"/>
    </row>
    <row r="15" spans="1:22" ht="17.25" x14ac:dyDescent="0.2">
      <c r="A15" s="349"/>
      <c r="B15" s="352"/>
      <c r="C15" s="352"/>
      <c r="D15" s="352"/>
      <c r="E15" s="352"/>
      <c r="F15" s="354"/>
      <c r="G15" s="354"/>
      <c r="H15" s="388"/>
      <c r="I15" s="388"/>
      <c r="J15" s="388"/>
      <c r="K15" s="388"/>
      <c r="L15" s="354"/>
      <c r="M15" s="354"/>
      <c r="N15" s="117"/>
      <c r="O15" s="57"/>
      <c r="P15" s="77"/>
      <c r="Q15" s="153">
        <v>5</v>
      </c>
      <c r="R15" s="66"/>
      <c r="S15" s="84"/>
      <c r="T15" s="58"/>
      <c r="U15" s="58"/>
    </row>
    <row r="16" spans="1:22" ht="17.25" x14ac:dyDescent="0.2">
      <c r="A16" s="349">
        <v>7</v>
      </c>
      <c r="B16" s="357" t="s">
        <v>175</v>
      </c>
      <c r="C16" s="349"/>
      <c r="D16" s="349"/>
      <c r="E16" s="349"/>
      <c r="F16" s="345" t="s">
        <v>76</v>
      </c>
      <c r="G16" s="354"/>
      <c r="H16" s="357" t="s">
        <v>176</v>
      </c>
      <c r="I16" s="349"/>
      <c r="J16" s="349"/>
      <c r="K16" s="349"/>
      <c r="L16" s="345" t="s">
        <v>76</v>
      </c>
      <c r="M16" s="354"/>
      <c r="N16" s="125"/>
      <c r="O16" s="61"/>
      <c r="P16" s="79"/>
      <c r="Q16" s="66">
        <v>6</v>
      </c>
      <c r="R16" s="66"/>
      <c r="S16" s="84"/>
      <c r="T16" s="58"/>
      <c r="U16" s="57"/>
    </row>
    <row r="17" spans="1:29" ht="17.25" x14ac:dyDescent="0.2">
      <c r="A17" s="349"/>
      <c r="B17" s="358"/>
      <c r="C17" s="358"/>
      <c r="D17" s="358"/>
      <c r="E17" s="358"/>
      <c r="F17" s="354"/>
      <c r="G17" s="354"/>
      <c r="H17" s="358"/>
      <c r="I17" s="358"/>
      <c r="J17" s="358"/>
      <c r="K17" s="358"/>
      <c r="L17" s="354"/>
      <c r="M17" s="354"/>
      <c r="N17" s="117"/>
      <c r="O17" s="154"/>
      <c r="P17" s="78">
        <v>6</v>
      </c>
      <c r="Q17" s="66"/>
      <c r="R17" s="66"/>
      <c r="S17" s="84"/>
      <c r="T17" s="58"/>
      <c r="U17" s="58"/>
      <c r="Y17" s="12"/>
      <c r="Z17" s="12"/>
      <c r="AC17" s="12"/>
    </row>
    <row r="18" spans="1:29" ht="17.25" x14ac:dyDescent="0.2">
      <c r="A18" s="349">
        <v>8</v>
      </c>
      <c r="B18" s="357" t="s">
        <v>122</v>
      </c>
      <c r="C18" s="349"/>
      <c r="D18" s="349"/>
      <c r="E18" s="349"/>
      <c r="F18" s="353" t="s">
        <v>80</v>
      </c>
      <c r="G18" s="354"/>
      <c r="H18" s="357" t="s">
        <v>123</v>
      </c>
      <c r="I18" s="349"/>
      <c r="J18" s="349"/>
      <c r="K18" s="349"/>
      <c r="L18" s="353" t="s">
        <v>80</v>
      </c>
      <c r="M18" s="354"/>
      <c r="N18" s="115"/>
      <c r="O18" s="155"/>
      <c r="P18" s="66">
        <v>5</v>
      </c>
      <c r="Q18" s="66"/>
      <c r="R18" s="82"/>
      <c r="S18" s="84"/>
      <c r="T18" s="58"/>
      <c r="U18" s="58"/>
      <c r="AC18" s="12"/>
    </row>
    <row r="19" spans="1:29" ht="17.25" x14ac:dyDescent="0.2">
      <c r="A19" s="349"/>
      <c r="B19" s="358"/>
      <c r="C19" s="358"/>
      <c r="D19" s="358"/>
      <c r="E19" s="358"/>
      <c r="F19" s="354"/>
      <c r="G19" s="354"/>
      <c r="H19" s="358"/>
      <c r="I19" s="358"/>
      <c r="J19" s="358"/>
      <c r="K19" s="358"/>
      <c r="L19" s="354"/>
      <c r="M19" s="354"/>
      <c r="N19" s="117"/>
      <c r="O19" s="57"/>
      <c r="P19" s="66"/>
      <c r="Q19" s="66"/>
      <c r="R19" s="82"/>
      <c r="S19" s="84"/>
      <c r="T19" s="58"/>
      <c r="U19" s="58"/>
    </row>
    <row r="20" spans="1:29" ht="17.25" x14ac:dyDescent="0.2">
      <c r="A20" s="349">
        <v>9</v>
      </c>
      <c r="B20" s="365" t="s">
        <v>134</v>
      </c>
      <c r="C20" s="366"/>
      <c r="D20" s="366"/>
      <c r="E20" s="366"/>
      <c r="F20" s="359" t="s">
        <v>71</v>
      </c>
      <c r="G20" s="354"/>
      <c r="H20" s="365" t="s">
        <v>135</v>
      </c>
      <c r="I20" s="366"/>
      <c r="J20" s="366"/>
      <c r="K20" s="366"/>
      <c r="L20" s="359" t="s">
        <v>71</v>
      </c>
      <c r="M20" s="354"/>
      <c r="N20" s="115"/>
      <c r="O20" s="145"/>
      <c r="P20" s="66"/>
      <c r="Q20" s="66"/>
      <c r="R20" s="82"/>
      <c r="S20" s="84"/>
      <c r="T20" s="58"/>
      <c r="U20" s="58"/>
    </row>
    <row r="21" spans="1:29" ht="17.25" x14ac:dyDescent="0.2">
      <c r="A21" s="349"/>
      <c r="B21" s="358"/>
      <c r="C21" s="358"/>
      <c r="D21" s="358"/>
      <c r="E21" s="358"/>
      <c r="F21" s="354"/>
      <c r="G21" s="354"/>
      <c r="H21" s="358"/>
      <c r="I21" s="358"/>
      <c r="J21" s="358"/>
      <c r="K21" s="358"/>
      <c r="L21" s="354"/>
      <c r="M21" s="354"/>
      <c r="N21" s="117"/>
      <c r="O21" s="152"/>
      <c r="P21" s="65">
        <v>3</v>
      </c>
      <c r="Q21" s="66"/>
      <c r="R21" s="82"/>
      <c r="S21" s="109"/>
      <c r="T21" s="65">
        <v>4</v>
      </c>
      <c r="U21" s="383" t="s">
        <v>200</v>
      </c>
    </row>
    <row r="22" spans="1:29" ht="17.25" x14ac:dyDescent="0.2">
      <c r="A22" s="349">
        <v>10</v>
      </c>
      <c r="B22" s="340" t="s">
        <v>110</v>
      </c>
      <c r="C22" s="340"/>
      <c r="D22" s="340"/>
      <c r="E22" s="340"/>
      <c r="F22" s="343" t="s">
        <v>80</v>
      </c>
      <c r="G22" s="343"/>
      <c r="H22" s="340" t="s">
        <v>111</v>
      </c>
      <c r="I22" s="340"/>
      <c r="J22" s="340"/>
      <c r="K22" s="340"/>
      <c r="L22" s="343" t="s">
        <v>80</v>
      </c>
      <c r="M22" s="343"/>
      <c r="N22" s="125"/>
      <c r="O22" s="147"/>
      <c r="P22" s="74">
        <v>6</v>
      </c>
      <c r="Q22" s="66"/>
      <c r="R22" s="77"/>
      <c r="S22" s="66"/>
      <c r="T22" s="82">
        <v>6</v>
      </c>
      <c r="U22" s="383"/>
    </row>
    <row r="23" spans="1:29" ht="17.25" x14ac:dyDescent="0.2">
      <c r="A23" s="349"/>
      <c r="B23" s="341"/>
      <c r="C23" s="341"/>
      <c r="D23" s="341"/>
      <c r="E23" s="341"/>
      <c r="F23" s="343"/>
      <c r="G23" s="343"/>
      <c r="H23" s="341"/>
      <c r="I23" s="341"/>
      <c r="J23" s="341"/>
      <c r="K23" s="341"/>
      <c r="L23" s="343"/>
      <c r="M23" s="343"/>
      <c r="N23" s="117"/>
      <c r="O23" s="57"/>
      <c r="P23" s="77"/>
      <c r="Q23" s="66">
        <v>6</v>
      </c>
      <c r="R23" s="77"/>
      <c r="S23" s="66"/>
      <c r="T23" s="58"/>
      <c r="U23" s="58"/>
    </row>
    <row r="24" spans="1:29" ht="17.25" x14ac:dyDescent="0.2">
      <c r="A24" s="349">
        <v>11</v>
      </c>
      <c r="B24" s="357" t="s">
        <v>104</v>
      </c>
      <c r="C24" s="349"/>
      <c r="D24" s="349"/>
      <c r="E24" s="349"/>
      <c r="F24" s="353" t="s">
        <v>80</v>
      </c>
      <c r="G24" s="354"/>
      <c r="H24" s="357" t="s">
        <v>105</v>
      </c>
      <c r="I24" s="349"/>
      <c r="J24" s="349"/>
      <c r="K24" s="349"/>
      <c r="L24" s="353" t="s">
        <v>80</v>
      </c>
      <c r="M24" s="354"/>
      <c r="N24" s="115"/>
      <c r="O24" s="156"/>
      <c r="P24" s="79"/>
      <c r="Q24" s="74">
        <v>2</v>
      </c>
      <c r="R24" s="77"/>
      <c r="S24" s="66"/>
      <c r="T24" s="58"/>
      <c r="U24" s="58"/>
    </row>
    <row r="25" spans="1:29" ht="17.25" x14ac:dyDescent="0.2">
      <c r="A25" s="349"/>
      <c r="B25" s="358"/>
      <c r="C25" s="358"/>
      <c r="D25" s="358"/>
      <c r="E25" s="358"/>
      <c r="F25" s="354"/>
      <c r="G25" s="354"/>
      <c r="H25" s="358"/>
      <c r="I25" s="358"/>
      <c r="J25" s="358"/>
      <c r="K25" s="358"/>
      <c r="L25" s="354"/>
      <c r="M25" s="354"/>
      <c r="N25" s="117"/>
      <c r="O25" s="157"/>
      <c r="P25" s="151">
        <v>2</v>
      </c>
      <c r="Q25" s="77"/>
      <c r="R25" s="77"/>
      <c r="S25" s="66"/>
      <c r="T25" s="58"/>
      <c r="U25" s="58"/>
    </row>
    <row r="26" spans="1:29" ht="17.25" x14ac:dyDescent="0.2">
      <c r="A26" s="349">
        <v>12</v>
      </c>
      <c r="B26" s="357" t="s">
        <v>164</v>
      </c>
      <c r="C26" s="349"/>
      <c r="D26" s="349"/>
      <c r="E26" s="349"/>
      <c r="F26" s="353" t="s">
        <v>77</v>
      </c>
      <c r="G26" s="354"/>
      <c r="H26" s="357" t="s">
        <v>165</v>
      </c>
      <c r="I26" s="349"/>
      <c r="J26" s="349"/>
      <c r="K26" s="349"/>
      <c r="L26" s="353" t="s">
        <v>77</v>
      </c>
      <c r="M26" s="354"/>
      <c r="N26" s="125"/>
      <c r="O26" s="147"/>
      <c r="P26" s="66">
        <v>6</v>
      </c>
      <c r="Q26" s="77"/>
      <c r="R26" s="77"/>
      <c r="S26" s="66"/>
      <c r="T26" s="58"/>
      <c r="U26" s="58"/>
    </row>
    <row r="27" spans="1:29" ht="17.25" x14ac:dyDescent="0.2">
      <c r="A27" s="349"/>
      <c r="B27" s="358"/>
      <c r="C27" s="358"/>
      <c r="D27" s="358"/>
      <c r="E27" s="358"/>
      <c r="F27" s="354"/>
      <c r="G27" s="354"/>
      <c r="H27" s="358"/>
      <c r="I27" s="358"/>
      <c r="J27" s="358"/>
      <c r="K27" s="358"/>
      <c r="L27" s="354"/>
      <c r="M27" s="354"/>
      <c r="N27" s="117"/>
      <c r="O27" s="57"/>
      <c r="P27" s="66"/>
      <c r="Q27" s="77"/>
      <c r="R27" s="158">
        <v>6</v>
      </c>
      <c r="S27" s="66"/>
      <c r="T27" s="58"/>
      <c r="U27" s="58"/>
    </row>
    <row r="28" spans="1:29" ht="17.25" x14ac:dyDescent="0.2">
      <c r="A28" s="349">
        <v>13</v>
      </c>
      <c r="B28" s="365" t="s">
        <v>116</v>
      </c>
      <c r="C28" s="366"/>
      <c r="D28" s="366"/>
      <c r="E28" s="366"/>
      <c r="F28" s="353" t="s">
        <v>80</v>
      </c>
      <c r="G28" s="354"/>
      <c r="H28" s="365" t="s">
        <v>117</v>
      </c>
      <c r="I28" s="366"/>
      <c r="J28" s="366"/>
      <c r="K28" s="366"/>
      <c r="L28" s="353" t="s">
        <v>80</v>
      </c>
      <c r="M28" s="354"/>
      <c r="N28" s="125"/>
      <c r="O28" s="61"/>
      <c r="P28" s="66"/>
      <c r="Q28" s="79"/>
      <c r="R28" s="66">
        <v>0</v>
      </c>
      <c r="S28" s="66"/>
      <c r="T28" s="58"/>
      <c r="U28" s="58"/>
    </row>
    <row r="29" spans="1:29" ht="17.25" x14ac:dyDescent="0.2">
      <c r="A29" s="349"/>
      <c r="B29" s="358"/>
      <c r="C29" s="358"/>
      <c r="D29" s="358"/>
      <c r="E29" s="358"/>
      <c r="F29" s="354"/>
      <c r="G29" s="354"/>
      <c r="H29" s="358"/>
      <c r="I29" s="358"/>
      <c r="J29" s="358"/>
      <c r="K29" s="358"/>
      <c r="L29" s="354"/>
      <c r="M29" s="354"/>
      <c r="N29" s="117"/>
      <c r="O29" s="64"/>
      <c r="P29" s="83">
        <v>6</v>
      </c>
      <c r="Q29" s="79"/>
      <c r="R29" s="66"/>
      <c r="S29" s="66"/>
      <c r="T29" s="58"/>
      <c r="U29" s="58"/>
    </row>
    <row r="30" spans="1:29" ht="17.25" x14ac:dyDescent="0.2">
      <c r="A30" s="349">
        <v>14</v>
      </c>
      <c r="B30" s="357" t="s">
        <v>140</v>
      </c>
      <c r="C30" s="349"/>
      <c r="D30" s="349"/>
      <c r="E30" s="349"/>
      <c r="F30" s="359" t="s">
        <v>71</v>
      </c>
      <c r="G30" s="354"/>
      <c r="H30" s="357" t="s">
        <v>141</v>
      </c>
      <c r="I30" s="349"/>
      <c r="J30" s="349"/>
      <c r="K30" s="349"/>
      <c r="L30" s="359" t="s">
        <v>71</v>
      </c>
      <c r="M30" s="354"/>
      <c r="N30" s="115"/>
      <c r="O30" s="159"/>
      <c r="P30" s="148">
        <v>4</v>
      </c>
      <c r="Q30" s="79"/>
      <c r="R30" s="66"/>
      <c r="S30" s="82"/>
      <c r="T30" s="58"/>
      <c r="U30" s="58"/>
    </row>
    <row r="31" spans="1:29" ht="17.25" x14ac:dyDescent="0.2">
      <c r="A31" s="349"/>
      <c r="B31" s="358"/>
      <c r="C31" s="358"/>
      <c r="D31" s="358"/>
      <c r="E31" s="358"/>
      <c r="F31" s="354"/>
      <c r="G31" s="354"/>
      <c r="H31" s="358"/>
      <c r="I31" s="358"/>
      <c r="J31" s="358"/>
      <c r="K31" s="358"/>
      <c r="L31" s="354"/>
      <c r="M31" s="354"/>
      <c r="N31" s="117"/>
      <c r="O31" s="57"/>
      <c r="P31" s="79"/>
      <c r="Q31" s="78">
        <v>0</v>
      </c>
      <c r="R31" s="66"/>
      <c r="S31" s="82"/>
      <c r="T31" s="58"/>
      <c r="U31" s="58"/>
    </row>
    <row r="32" spans="1:29" ht="17.25" x14ac:dyDescent="0.2">
      <c r="A32" s="349">
        <v>15</v>
      </c>
      <c r="B32" s="357" t="s">
        <v>166</v>
      </c>
      <c r="C32" s="349"/>
      <c r="D32" s="349"/>
      <c r="E32" s="349"/>
      <c r="F32" s="359" t="s">
        <v>71</v>
      </c>
      <c r="G32" s="354"/>
      <c r="H32" s="357" t="s">
        <v>167</v>
      </c>
      <c r="I32" s="349"/>
      <c r="J32" s="349"/>
      <c r="K32" s="349"/>
      <c r="L32" s="359" t="s">
        <v>71</v>
      </c>
      <c r="M32" s="354"/>
      <c r="N32" s="125"/>
      <c r="O32" s="61"/>
      <c r="P32" s="77"/>
      <c r="Q32" s="160">
        <v>6</v>
      </c>
      <c r="R32" s="66"/>
      <c r="S32" s="82"/>
      <c r="T32" s="58"/>
      <c r="U32" s="58"/>
    </row>
    <row r="33" spans="1:22" ht="17.25" x14ac:dyDescent="0.2">
      <c r="A33" s="349"/>
      <c r="B33" s="358"/>
      <c r="C33" s="358"/>
      <c r="D33" s="358"/>
      <c r="E33" s="358"/>
      <c r="F33" s="354"/>
      <c r="G33" s="354"/>
      <c r="H33" s="358"/>
      <c r="I33" s="358"/>
      <c r="J33" s="358"/>
      <c r="K33" s="358"/>
      <c r="L33" s="354"/>
      <c r="M33" s="354"/>
      <c r="N33" s="117"/>
      <c r="O33" s="64"/>
      <c r="P33" s="153">
        <v>6</v>
      </c>
      <c r="Q33" s="66"/>
      <c r="R33" s="66"/>
      <c r="S33" s="82"/>
      <c r="T33" s="58"/>
      <c r="U33" s="58"/>
    </row>
    <row r="34" spans="1:22" ht="17.25" x14ac:dyDescent="0.2">
      <c r="A34" s="349">
        <v>16</v>
      </c>
      <c r="B34" s="357" t="s">
        <v>128</v>
      </c>
      <c r="C34" s="349"/>
      <c r="D34" s="349"/>
      <c r="E34" s="349"/>
      <c r="F34" s="353" t="s">
        <v>77</v>
      </c>
      <c r="G34" s="354"/>
      <c r="H34" s="357" t="s">
        <v>129</v>
      </c>
      <c r="I34" s="349"/>
      <c r="J34" s="349"/>
      <c r="K34" s="349"/>
      <c r="L34" s="353" t="s">
        <v>77</v>
      </c>
      <c r="M34" s="354"/>
      <c r="N34" s="115"/>
      <c r="O34" s="159"/>
      <c r="P34" s="66">
        <v>5</v>
      </c>
      <c r="Q34" s="66"/>
      <c r="R34" s="82"/>
      <c r="S34" s="82"/>
      <c r="T34" s="58"/>
      <c r="U34" s="58"/>
    </row>
    <row r="35" spans="1:22" ht="17.25" x14ac:dyDescent="0.2">
      <c r="A35" s="349"/>
      <c r="B35" s="358"/>
      <c r="C35" s="358"/>
      <c r="D35" s="358"/>
      <c r="E35" s="358"/>
      <c r="F35" s="354"/>
      <c r="G35" s="354"/>
      <c r="H35" s="358"/>
      <c r="I35" s="358"/>
      <c r="J35" s="358"/>
      <c r="K35" s="358"/>
      <c r="L35" s="354"/>
      <c r="M35" s="354"/>
      <c r="N35" s="117"/>
      <c r="O35" s="57"/>
      <c r="P35" s="57"/>
      <c r="Q35" s="57"/>
      <c r="R35" s="58"/>
      <c r="S35" s="58"/>
      <c r="T35" s="58"/>
      <c r="U35" s="58"/>
    </row>
    <row r="36" spans="1:22" ht="17.25" x14ac:dyDescent="0.2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58"/>
      <c r="P36" s="58"/>
      <c r="Q36" s="58"/>
      <c r="R36" s="58"/>
      <c r="S36" s="58"/>
      <c r="T36" s="58"/>
      <c r="U36" s="58"/>
    </row>
    <row r="37" spans="1:22" ht="17.25" x14ac:dyDescent="0.2">
      <c r="A37" s="114"/>
      <c r="B37" s="58" t="s">
        <v>75</v>
      </c>
      <c r="C37" s="63"/>
      <c r="D37" s="63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58"/>
      <c r="P37" s="58"/>
      <c r="Q37" s="58"/>
      <c r="R37" s="58"/>
      <c r="S37" s="58"/>
      <c r="T37" s="58"/>
      <c r="U37" s="58"/>
    </row>
    <row r="38" spans="1:22" ht="9.75" customHeight="1" x14ac:dyDescent="0.2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58"/>
      <c r="P38" s="58"/>
      <c r="Q38" s="58"/>
      <c r="R38" s="58"/>
      <c r="S38" s="58"/>
      <c r="T38" s="58"/>
      <c r="U38" s="58"/>
    </row>
    <row r="39" spans="1:22" ht="17.25" x14ac:dyDescent="0.2">
      <c r="A39" s="349">
        <v>1</v>
      </c>
      <c r="B39" s="340" t="s">
        <v>181</v>
      </c>
      <c r="C39" s="340"/>
      <c r="D39" s="340"/>
      <c r="E39" s="340"/>
      <c r="F39" s="343" t="s">
        <v>78</v>
      </c>
      <c r="G39" s="343"/>
      <c r="H39" s="340" t="s">
        <v>201</v>
      </c>
      <c r="I39" s="340"/>
      <c r="J39" s="340"/>
      <c r="K39" s="340"/>
      <c r="L39" s="343" t="s">
        <v>78</v>
      </c>
      <c r="M39" s="343"/>
      <c r="N39" s="125"/>
      <c r="O39" s="61"/>
      <c r="P39" s="58"/>
      <c r="Q39" s="58"/>
      <c r="R39" s="58"/>
      <c r="S39" s="58"/>
      <c r="T39" s="58"/>
      <c r="U39" s="58"/>
    </row>
    <row r="40" spans="1:22" ht="17.25" x14ac:dyDescent="0.2">
      <c r="A40" s="349"/>
      <c r="B40" s="341"/>
      <c r="C40" s="341"/>
      <c r="D40" s="341"/>
      <c r="E40" s="341"/>
      <c r="F40" s="343"/>
      <c r="G40" s="343"/>
      <c r="H40" s="341"/>
      <c r="I40" s="341"/>
      <c r="J40" s="341"/>
      <c r="K40" s="341"/>
      <c r="L40" s="343"/>
      <c r="M40" s="343"/>
      <c r="N40" s="117"/>
      <c r="O40" s="154"/>
      <c r="P40" s="83">
        <v>6</v>
      </c>
      <c r="Q40" s="82"/>
      <c r="R40" s="82"/>
      <c r="S40" s="58"/>
      <c r="T40" s="58"/>
      <c r="U40" s="58"/>
    </row>
    <row r="41" spans="1:22" ht="17.25" x14ac:dyDescent="0.2">
      <c r="A41" s="349">
        <v>2</v>
      </c>
      <c r="B41" s="365" t="s">
        <v>187</v>
      </c>
      <c r="C41" s="365"/>
      <c r="D41" s="365"/>
      <c r="E41" s="365"/>
      <c r="F41" s="345" t="s">
        <v>78</v>
      </c>
      <c r="G41" s="354"/>
      <c r="H41" s="357" t="s">
        <v>188</v>
      </c>
      <c r="I41" s="349"/>
      <c r="J41" s="349"/>
      <c r="K41" s="349"/>
      <c r="L41" s="345" t="s">
        <v>78</v>
      </c>
      <c r="M41" s="354"/>
      <c r="N41" s="115"/>
      <c r="O41" s="145"/>
      <c r="P41" s="67">
        <v>2</v>
      </c>
      <c r="Q41" s="66"/>
      <c r="R41" s="82"/>
      <c r="S41" s="58"/>
      <c r="T41" s="58"/>
      <c r="U41" s="58"/>
      <c r="V41" s="12"/>
    </row>
    <row r="42" spans="1:22" ht="17.25" customHeight="1" x14ac:dyDescent="0.2">
      <c r="A42" s="349"/>
      <c r="B42" s="391"/>
      <c r="C42" s="391"/>
      <c r="D42" s="391"/>
      <c r="E42" s="391"/>
      <c r="F42" s="354"/>
      <c r="G42" s="354"/>
      <c r="H42" s="358"/>
      <c r="I42" s="358"/>
      <c r="J42" s="358"/>
      <c r="K42" s="358"/>
      <c r="L42" s="354"/>
      <c r="M42" s="354"/>
      <c r="N42" s="117"/>
      <c r="O42" s="58"/>
      <c r="P42" s="77"/>
      <c r="Q42" s="65"/>
      <c r="R42" s="161">
        <v>6</v>
      </c>
      <c r="S42" s="383" t="s">
        <v>206</v>
      </c>
      <c r="T42" s="385"/>
      <c r="U42" s="58"/>
    </row>
    <row r="43" spans="1:22" ht="17.25" x14ac:dyDescent="0.2">
      <c r="A43" s="349">
        <v>3</v>
      </c>
      <c r="B43" s="365" t="s">
        <v>182</v>
      </c>
      <c r="C43" s="366"/>
      <c r="D43" s="366"/>
      <c r="E43" s="366"/>
      <c r="F43" s="353" t="s">
        <v>80</v>
      </c>
      <c r="G43" s="354"/>
      <c r="H43" s="365" t="s">
        <v>183</v>
      </c>
      <c r="I43" s="366"/>
      <c r="J43" s="366"/>
      <c r="K43" s="366"/>
      <c r="L43" s="353" t="s">
        <v>80</v>
      </c>
      <c r="M43" s="354"/>
      <c r="N43" s="162"/>
      <c r="O43" s="156"/>
      <c r="P43" s="79"/>
      <c r="Q43" s="66"/>
      <c r="R43" s="163">
        <v>3</v>
      </c>
      <c r="S43" s="385"/>
      <c r="T43" s="385"/>
      <c r="U43" s="58"/>
    </row>
    <row r="44" spans="1:22" ht="17.25" x14ac:dyDescent="0.2">
      <c r="A44" s="349"/>
      <c r="B44" s="392"/>
      <c r="C44" s="392"/>
      <c r="D44" s="392"/>
      <c r="E44" s="392"/>
      <c r="F44" s="354"/>
      <c r="G44" s="354"/>
      <c r="H44" s="392"/>
      <c r="I44" s="392"/>
      <c r="J44" s="392"/>
      <c r="K44" s="392"/>
      <c r="L44" s="354"/>
      <c r="M44" s="354"/>
      <c r="N44" s="117"/>
      <c r="O44" s="157"/>
      <c r="P44" s="78">
        <v>3</v>
      </c>
      <c r="Q44" s="66"/>
      <c r="R44" s="82"/>
      <c r="S44" s="58"/>
      <c r="T44" s="58"/>
      <c r="U44" s="58"/>
    </row>
    <row r="45" spans="1:22" ht="17.25" x14ac:dyDescent="0.2">
      <c r="A45" s="349">
        <v>4</v>
      </c>
      <c r="B45" s="371" t="s">
        <v>191</v>
      </c>
      <c r="C45" s="372"/>
      <c r="D45" s="372"/>
      <c r="E45" s="372"/>
      <c r="F45" s="345" t="s">
        <v>76</v>
      </c>
      <c r="G45" s="354"/>
      <c r="H45" s="371" t="s">
        <v>192</v>
      </c>
      <c r="I45" s="372"/>
      <c r="J45" s="372"/>
      <c r="K45" s="372"/>
      <c r="L45" s="345" t="s">
        <v>76</v>
      </c>
      <c r="M45" s="354"/>
      <c r="N45" s="125"/>
      <c r="O45" s="147"/>
      <c r="P45" s="160">
        <v>6</v>
      </c>
      <c r="Q45" s="82"/>
      <c r="R45" s="82"/>
      <c r="S45" s="58"/>
      <c r="T45" s="58"/>
      <c r="U45" s="58"/>
    </row>
    <row r="46" spans="1:22" ht="13.5" x14ac:dyDescent="0.15">
      <c r="A46" s="349"/>
      <c r="B46" s="358"/>
      <c r="C46" s="358"/>
      <c r="D46" s="358"/>
      <c r="E46" s="358"/>
      <c r="F46" s="354"/>
      <c r="G46" s="354"/>
      <c r="H46" s="358"/>
      <c r="I46" s="358"/>
      <c r="J46" s="358"/>
      <c r="K46" s="358"/>
      <c r="L46" s="354"/>
      <c r="M46" s="354"/>
      <c r="N46" s="117"/>
      <c r="O46" s="114"/>
      <c r="P46" s="114"/>
      <c r="Q46" s="114"/>
      <c r="R46" s="114"/>
      <c r="S46" s="114"/>
      <c r="T46" s="114"/>
      <c r="U46" s="114"/>
    </row>
    <row r="47" spans="1:22" ht="13.5" x14ac:dyDescent="0.15">
      <c r="A47" s="142"/>
      <c r="B47" s="143"/>
      <c r="C47" s="143"/>
      <c r="D47" s="143"/>
      <c r="E47" s="143"/>
      <c r="F47" s="117"/>
      <c r="G47" s="117"/>
      <c r="H47" s="143"/>
      <c r="I47" s="143"/>
      <c r="J47" s="143"/>
      <c r="K47" s="143"/>
      <c r="L47" s="117"/>
      <c r="M47" s="117"/>
      <c r="N47" s="117"/>
      <c r="O47" s="114"/>
      <c r="P47" s="114"/>
      <c r="Q47" s="114"/>
      <c r="R47" s="114"/>
      <c r="S47" s="114"/>
      <c r="T47" s="164"/>
      <c r="U47" s="114"/>
    </row>
    <row r="48" spans="1:22" x14ac:dyDescent="0.15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</row>
    <row r="49" spans="1:21" x14ac:dyDescent="0.15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</row>
  </sheetData>
  <mergeCells count="102">
    <mergeCell ref="U21:U22"/>
    <mergeCell ref="A45:A46"/>
    <mergeCell ref="B45:E46"/>
    <mergeCell ref="F45:G46"/>
    <mergeCell ref="H45:K46"/>
    <mergeCell ref="L45:M46"/>
    <mergeCell ref="A41:A42"/>
    <mergeCell ref="B41:E42"/>
    <mergeCell ref="F41:G42"/>
    <mergeCell ref="H41:K42"/>
    <mergeCell ref="L41:M42"/>
    <mergeCell ref="A43:A44"/>
    <mergeCell ref="B43:E44"/>
    <mergeCell ref="F43:G44"/>
    <mergeCell ref="H43:K44"/>
    <mergeCell ref="L43:M44"/>
    <mergeCell ref="L34:M35"/>
    <mergeCell ref="A28:A29"/>
    <mergeCell ref="B28:E29"/>
    <mergeCell ref="F28:G29"/>
    <mergeCell ref="H28:K29"/>
    <mergeCell ref="L28:M29"/>
    <mergeCell ref="A30:A31"/>
    <mergeCell ref="A39:A40"/>
    <mergeCell ref="B39:E40"/>
    <mergeCell ref="F39:G40"/>
    <mergeCell ref="H39:K40"/>
    <mergeCell ref="L39:M40"/>
    <mergeCell ref="A32:A33"/>
    <mergeCell ref="B32:E33"/>
    <mergeCell ref="F32:G33"/>
    <mergeCell ref="H32:K33"/>
    <mergeCell ref="L32:M33"/>
    <mergeCell ref="A34:A35"/>
    <mergeCell ref="B34:E35"/>
    <mergeCell ref="F34:G35"/>
    <mergeCell ref="H34:K35"/>
    <mergeCell ref="A22:A23"/>
    <mergeCell ref="B22:E23"/>
    <mergeCell ref="F22:G23"/>
    <mergeCell ref="H22:K23"/>
    <mergeCell ref="L22:M23"/>
    <mergeCell ref="B30:E31"/>
    <mergeCell ref="F30:G31"/>
    <mergeCell ref="H30:K31"/>
    <mergeCell ref="L30:M31"/>
    <mergeCell ref="A24:A25"/>
    <mergeCell ref="B24:E25"/>
    <mergeCell ref="F24:G25"/>
    <mergeCell ref="H24:K25"/>
    <mergeCell ref="L24:M25"/>
    <mergeCell ref="A26:A27"/>
    <mergeCell ref="B26:E27"/>
    <mergeCell ref="F26:G27"/>
    <mergeCell ref="H26:K27"/>
    <mergeCell ref="L26:M27"/>
    <mergeCell ref="A18:A19"/>
    <mergeCell ref="B18:E19"/>
    <mergeCell ref="F18:G19"/>
    <mergeCell ref="H18:K19"/>
    <mergeCell ref="L18:M19"/>
    <mergeCell ref="A20:A21"/>
    <mergeCell ref="B20:E21"/>
    <mergeCell ref="F20:G21"/>
    <mergeCell ref="H20:K21"/>
    <mergeCell ref="L20:M21"/>
    <mergeCell ref="H12:K13"/>
    <mergeCell ref="L12:M13"/>
    <mergeCell ref="A14:A15"/>
    <mergeCell ref="B14:E15"/>
    <mergeCell ref="F14:G15"/>
    <mergeCell ref="H14:K15"/>
    <mergeCell ref="L14:M15"/>
    <mergeCell ref="A16:A17"/>
    <mergeCell ref="B16:E17"/>
    <mergeCell ref="F16:G17"/>
    <mergeCell ref="H16:K17"/>
    <mergeCell ref="L16:M17"/>
    <mergeCell ref="S42:T43"/>
    <mergeCell ref="B4:E5"/>
    <mergeCell ref="F4:G5"/>
    <mergeCell ref="H4:K5"/>
    <mergeCell ref="L4:M5"/>
    <mergeCell ref="A4:A5"/>
    <mergeCell ref="A8:A9"/>
    <mergeCell ref="B8:E9"/>
    <mergeCell ref="F8:G9"/>
    <mergeCell ref="H8:K9"/>
    <mergeCell ref="L8:M9"/>
    <mergeCell ref="A6:A7"/>
    <mergeCell ref="B6:E7"/>
    <mergeCell ref="F6:G7"/>
    <mergeCell ref="H6:K7"/>
    <mergeCell ref="L6:M7"/>
    <mergeCell ref="A10:A11"/>
    <mergeCell ref="B10:E11"/>
    <mergeCell ref="F10:G11"/>
    <mergeCell ref="H10:K11"/>
    <mergeCell ref="L10:M11"/>
    <mergeCell ref="A12:A13"/>
    <mergeCell ref="B12:E13"/>
    <mergeCell ref="F12:G13"/>
  </mergeCells>
  <phoneticPr fontId="9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M20"/>
  <sheetViews>
    <sheetView showGridLines="0" defaultGridColor="0" colorId="8" zoomScale="75" zoomScaleNormal="75" zoomScaleSheetLayoutView="100" workbookViewId="0">
      <selection sqref="A1:AM20"/>
    </sheetView>
  </sheetViews>
  <sheetFormatPr defaultRowHeight="13.5" x14ac:dyDescent="0.15"/>
  <cols>
    <col min="1" max="1" width="3.7109375" style="4" customWidth="1"/>
    <col min="2" max="2" width="14.5703125" style="1" customWidth="1"/>
    <col min="3" max="3" width="2.140625" style="1" customWidth="1"/>
    <col min="4" max="4" width="13.7109375" style="3" customWidth="1"/>
    <col min="5" max="5" width="1.7109375" style="6" customWidth="1"/>
    <col min="6" max="8" width="3.7109375" style="1" customWidth="1"/>
    <col min="9" max="10" width="3.7109375" style="5" customWidth="1"/>
    <col min="11" max="18" width="3.7109375" style="1" customWidth="1"/>
    <col min="19" max="19" width="3.7109375" style="4" customWidth="1"/>
    <col min="20" max="21" width="3.7109375" style="1" customWidth="1"/>
    <col min="22" max="24" width="3.7109375" style="3" customWidth="1"/>
    <col min="25" max="25" width="3.7109375" style="2" customWidth="1"/>
    <col min="26" max="42" width="3.7109375" style="1" customWidth="1"/>
    <col min="43" max="16384" width="9.140625" style="1"/>
  </cols>
  <sheetData>
    <row r="1" spans="1:39" s="7" customFormat="1" ht="17.25" x14ac:dyDescent="0.15">
      <c r="A1" s="428" t="s">
        <v>12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</row>
    <row r="2" spans="1:39" s="7" customFormat="1" ht="6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8"/>
    </row>
    <row r="3" spans="1:39" s="7" customFormat="1" ht="12" customHeight="1" x14ac:dyDescent="0.15">
      <c r="A3" s="429"/>
      <c r="B3" s="431"/>
      <c r="C3" s="438"/>
      <c r="D3" s="439"/>
      <c r="E3" s="440"/>
      <c r="F3" s="444" t="s">
        <v>10</v>
      </c>
      <c r="G3" s="445"/>
      <c r="H3" s="445"/>
      <c r="I3" s="445"/>
      <c r="J3" s="445"/>
      <c r="K3" s="446"/>
      <c r="L3" s="444" t="s">
        <v>8</v>
      </c>
      <c r="M3" s="445"/>
      <c r="N3" s="445"/>
      <c r="O3" s="445"/>
      <c r="P3" s="445"/>
      <c r="Q3" s="446"/>
      <c r="R3" s="444" t="s">
        <v>3</v>
      </c>
      <c r="S3" s="445"/>
      <c r="T3" s="445"/>
      <c r="U3" s="445"/>
      <c r="V3" s="445"/>
      <c r="W3" s="446"/>
      <c r="X3" s="444" t="s">
        <v>6</v>
      </c>
      <c r="Y3" s="445"/>
      <c r="Z3" s="445"/>
      <c r="AA3" s="445"/>
      <c r="AB3" s="445"/>
      <c r="AC3" s="446"/>
      <c r="AD3" s="429" t="s">
        <v>15</v>
      </c>
      <c r="AE3" s="430"/>
      <c r="AF3" s="430"/>
      <c r="AG3" s="430"/>
      <c r="AH3" s="431"/>
      <c r="AI3" s="429" t="s">
        <v>16</v>
      </c>
      <c r="AJ3" s="430"/>
      <c r="AK3" s="430"/>
      <c r="AL3" s="430"/>
      <c r="AM3" s="431"/>
    </row>
    <row r="4" spans="1:39" s="7" customFormat="1" ht="12" customHeight="1" x14ac:dyDescent="0.15">
      <c r="A4" s="432"/>
      <c r="B4" s="434"/>
      <c r="C4" s="441"/>
      <c r="D4" s="442"/>
      <c r="E4" s="443"/>
      <c r="F4" s="435" t="s">
        <v>11</v>
      </c>
      <c r="G4" s="436"/>
      <c r="H4" s="436"/>
      <c r="I4" s="436"/>
      <c r="J4" s="436"/>
      <c r="K4" s="437"/>
      <c r="L4" s="435" t="s">
        <v>9</v>
      </c>
      <c r="M4" s="436"/>
      <c r="N4" s="436"/>
      <c r="O4" s="436"/>
      <c r="P4" s="436"/>
      <c r="Q4" s="437"/>
      <c r="R4" s="435" t="s">
        <v>4</v>
      </c>
      <c r="S4" s="436"/>
      <c r="T4" s="436"/>
      <c r="U4" s="436"/>
      <c r="V4" s="436"/>
      <c r="W4" s="437"/>
      <c r="X4" s="435" t="s">
        <v>7</v>
      </c>
      <c r="Y4" s="436"/>
      <c r="Z4" s="436"/>
      <c r="AA4" s="436"/>
      <c r="AB4" s="436"/>
      <c r="AC4" s="437"/>
      <c r="AD4" s="432"/>
      <c r="AE4" s="433"/>
      <c r="AF4" s="433"/>
      <c r="AG4" s="433"/>
      <c r="AH4" s="434"/>
      <c r="AI4" s="432"/>
      <c r="AJ4" s="433"/>
      <c r="AK4" s="433"/>
      <c r="AL4" s="433"/>
      <c r="AM4" s="434"/>
    </row>
    <row r="5" spans="1:39" s="7" customFormat="1" ht="12" customHeight="1" x14ac:dyDescent="0.15">
      <c r="A5" s="421">
        <v>1</v>
      </c>
      <c r="B5" s="424" t="s">
        <v>10</v>
      </c>
      <c r="C5" s="425" t="s">
        <v>14</v>
      </c>
      <c r="D5" s="426" t="s">
        <v>1</v>
      </c>
      <c r="E5" s="410" t="s">
        <v>13</v>
      </c>
      <c r="F5" s="412"/>
      <c r="G5" s="413"/>
      <c r="H5" s="413"/>
      <c r="I5" s="413"/>
      <c r="J5" s="413"/>
      <c r="K5" s="414"/>
      <c r="L5" s="411" t="s">
        <v>21</v>
      </c>
      <c r="M5" s="394"/>
      <c r="N5" s="394"/>
      <c r="O5" s="394"/>
      <c r="P5" s="394"/>
      <c r="Q5" s="395"/>
      <c r="R5" s="411" t="s">
        <v>23</v>
      </c>
      <c r="S5" s="394"/>
      <c r="T5" s="394"/>
      <c r="U5" s="394"/>
      <c r="V5" s="394"/>
      <c r="W5" s="395"/>
      <c r="X5" s="411" t="s">
        <v>25</v>
      </c>
      <c r="Y5" s="394"/>
      <c r="Z5" s="394"/>
      <c r="AA5" s="394"/>
      <c r="AB5" s="394"/>
      <c r="AC5" s="395"/>
      <c r="AD5" s="411" t="s">
        <v>26</v>
      </c>
      <c r="AE5" s="394"/>
      <c r="AF5" s="394"/>
      <c r="AG5" s="394"/>
      <c r="AH5" s="395"/>
      <c r="AI5" s="393">
        <v>1</v>
      </c>
      <c r="AJ5" s="394"/>
      <c r="AK5" s="394"/>
      <c r="AL5" s="394"/>
      <c r="AM5" s="395"/>
    </row>
    <row r="6" spans="1:39" s="7" customFormat="1" ht="12" customHeight="1" x14ac:dyDescent="0.15">
      <c r="A6" s="422"/>
      <c r="B6" s="402"/>
      <c r="C6" s="404"/>
      <c r="D6" s="406"/>
      <c r="E6" s="408"/>
      <c r="F6" s="415"/>
      <c r="G6" s="416"/>
      <c r="H6" s="416"/>
      <c r="I6" s="416"/>
      <c r="J6" s="416"/>
      <c r="K6" s="417"/>
      <c r="L6" s="396"/>
      <c r="M6" s="397"/>
      <c r="N6" s="397"/>
      <c r="O6" s="397"/>
      <c r="P6" s="397"/>
      <c r="Q6" s="398"/>
      <c r="R6" s="396"/>
      <c r="S6" s="397"/>
      <c r="T6" s="397"/>
      <c r="U6" s="397"/>
      <c r="V6" s="397"/>
      <c r="W6" s="398"/>
      <c r="X6" s="396"/>
      <c r="Y6" s="397"/>
      <c r="Z6" s="397"/>
      <c r="AA6" s="397"/>
      <c r="AB6" s="397"/>
      <c r="AC6" s="398"/>
      <c r="AD6" s="396"/>
      <c r="AE6" s="397"/>
      <c r="AF6" s="397"/>
      <c r="AG6" s="397"/>
      <c r="AH6" s="398"/>
      <c r="AI6" s="396"/>
      <c r="AJ6" s="397"/>
      <c r="AK6" s="397"/>
      <c r="AL6" s="397"/>
      <c r="AM6" s="398"/>
    </row>
    <row r="7" spans="1:39" s="7" customFormat="1" ht="12" customHeight="1" x14ac:dyDescent="0.15">
      <c r="A7" s="422"/>
      <c r="B7" s="402" t="s">
        <v>11</v>
      </c>
      <c r="C7" s="404" t="s">
        <v>14</v>
      </c>
      <c r="D7" s="406" t="s">
        <v>5</v>
      </c>
      <c r="E7" s="408" t="s">
        <v>13</v>
      </c>
      <c r="F7" s="415"/>
      <c r="G7" s="416"/>
      <c r="H7" s="416"/>
      <c r="I7" s="416"/>
      <c r="J7" s="416"/>
      <c r="K7" s="417"/>
      <c r="L7" s="396"/>
      <c r="M7" s="397"/>
      <c r="N7" s="397"/>
      <c r="O7" s="397"/>
      <c r="P7" s="397"/>
      <c r="Q7" s="398"/>
      <c r="R7" s="396"/>
      <c r="S7" s="397"/>
      <c r="T7" s="397"/>
      <c r="U7" s="397"/>
      <c r="V7" s="397"/>
      <c r="W7" s="398"/>
      <c r="X7" s="396"/>
      <c r="Y7" s="397"/>
      <c r="Z7" s="397"/>
      <c r="AA7" s="397"/>
      <c r="AB7" s="397"/>
      <c r="AC7" s="398"/>
      <c r="AD7" s="396"/>
      <c r="AE7" s="397"/>
      <c r="AF7" s="397"/>
      <c r="AG7" s="397"/>
      <c r="AH7" s="398"/>
      <c r="AI7" s="396"/>
      <c r="AJ7" s="397"/>
      <c r="AK7" s="397"/>
      <c r="AL7" s="397"/>
      <c r="AM7" s="398"/>
    </row>
    <row r="8" spans="1:39" s="7" customFormat="1" ht="12" customHeight="1" x14ac:dyDescent="0.15">
      <c r="A8" s="423"/>
      <c r="B8" s="403"/>
      <c r="C8" s="405"/>
      <c r="D8" s="407"/>
      <c r="E8" s="409"/>
      <c r="F8" s="418"/>
      <c r="G8" s="419"/>
      <c r="H8" s="419"/>
      <c r="I8" s="419"/>
      <c r="J8" s="419"/>
      <c r="K8" s="420"/>
      <c r="L8" s="399"/>
      <c r="M8" s="400"/>
      <c r="N8" s="400"/>
      <c r="O8" s="400"/>
      <c r="P8" s="400"/>
      <c r="Q8" s="401"/>
      <c r="R8" s="399"/>
      <c r="S8" s="400"/>
      <c r="T8" s="400"/>
      <c r="U8" s="400"/>
      <c r="V8" s="400"/>
      <c r="W8" s="401"/>
      <c r="X8" s="399"/>
      <c r="Y8" s="400"/>
      <c r="Z8" s="400"/>
      <c r="AA8" s="400"/>
      <c r="AB8" s="400"/>
      <c r="AC8" s="401"/>
      <c r="AD8" s="399"/>
      <c r="AE8" s="400"/>
      <c r="AF8" s="400"/>
      <c r="AG8" s="400"/>
      <c r="AH8" s="401"/>
      <c r="AI8" s="399"/>
      <c r="AJ8" s="400"/>
      <c r="AK8" s="400"/>
      <c r="AL8" s="400"/>
      <c r="AM8" s="401"/>
    </row>
    <row r="9" spans="1:39" s="7" customFormat="1" ht="12" customHeight="1" x14ac:dyDescent="0.15">
      <c r="A9" s="421">
        <v>2</v>
      </c>
      <c r="B9" s="424" t="s">
        <v>8</v>
      </c>
      <c r="C9" s="425" t="s">
        <v>14</v>
      </c>
      <c r="D9" s="426" t="s">
        <v>0</v>
      </c>
      <c r="E9" s="410" t="s">
        <v>13</v>
      </c>
      <c r="F9" s="427" t="s">
        <v>18</v>
      </c>
      <c r="G9" s="394"/>
      <c r="H9" s="394"/>
      <c r="I9" s="394"/>
      <c r="J9" s="394"/>
      <c r="K9" s="395"/>
      <c r="L9" s="412"/>
      <c r="M9" s="413"/>
      <c r="N9" s="413"/>
      <c r="O9" s="413"/>
      <c r="P9" s="413"/>
      <c r="Q9" s="414"/>
      <c r="R9" s="411" t="s">
        <v>24</v>
      </c>
      <c r="S9" s="394"/>
      <c r="T9" s="394"/>
      <c r="U9" s="394"/>
      <c r="V9" s="394"/>
      <c r="W9" s="395"/>
      <c r="X9" s="411" t="s">
        <v>31</v>
      </c>
      <c r="Y9" s="394"/>
      <c r="Z9" s="394"/>
      <c r="AA9" s="394"/>
      <c r="AB9" s="394"/>
      <c r="AC9" s="395"/>
      <c r="AD9" s="411" t="s">
        <v>27</v>
      </c>
      <c r="AE9" s="394"/>
      <c r="AF9" s="394"/>
      <c r="AG9" s="394"/>
      <c r="AH9" s="395"/>
      <c r="AI9" s="393">
        <v>3</v>
      </c>
      <c r="AJ9" s="394"/>
      <c r="AK9" s="394"/>
      <c r="AL9" s="394"/>
      <c r="AM9" s="395"/>
    </row>
    <row r="10" spans="1:39" s="7" customFormat="1" ht="12" customHeight="1" x14ac:dyDescent="0.15">
      <c r="A10" s="422"/>
      <c r="B10" s="402"/>
      <c r="C10" s="404"/>
      <c r="D10" s="406"/>
      <c r="E10" s="408"/>
      <c r="F10" s="396"/>
      <c r="G10" s="397"/>
      <c r="H10" s="397"/>
      <c r="I10" s="397"/>
      <c r="J10" s="397"/>
      <c r="K10" s="398"/>
      <c r="L10" s="415"/>
      <c r="M10" s="416"/>
      <c r="N10" s="416"/>
      <c r="O10" s="416"/>
      <c r="P10" s="416"/>
      <c r="Q10" s="417"/>
      <c r="R10" s="396"/>
      <c r="S10" s="397"/>
      <c r="T10" s="397"/>
      <c r="U10" s="397"/>
      <c r="V10" s="397"/>
      <c r="W10" s="398"/>
      <c r="X10" s="396"/>
      <c r="Y10" s="397"/>
      <c r="Z10" s="397"/>
      <c r="AA10" s="397"/>
      <c r="AB10" s="397"/>
      <c r="AC10" s="398"/>
      <c r="AD10" s="396"/>
      <c r="AE10" s="397"/>
      <c r="AF10" s="397"/>
      <c r="AG10" s="397"/>
      <c r="AH10" s="398"/>
      <c r="AI10" s="396"/>
      <c r="AJ10" s="397"/>
      <c r="AK10" s="397"/>
      <c r="AL10" s="397"/>
      <c r="AM10" s="398"/>
    </row>
    <row r="11" spans="1:39" s="7" customFormat="1" ht="12" customHeight="1" x14ac:dyDescent="0.15">
      <c r="A11" s="422"/>
      <c r="B11" s="402" t="s">
        <v>9</v>
      </c>
      <c r="C11" s="404" t="s">
        <v>14</v>
      </c>
      <c r="D11" s="406" t="s">
        <v>0</v>
      </c>
      <c r="E11" s="408" t="s">
        <v>13</v>
      </c>
      <c r="F11" s="396"/>
      <c r="G11" s="397"/>
      <c r="H11" s="397"/>
      <c r="I11" s="397"/>
      <c r="J11" s="397"/>
      <c r="K11" s="398"/>
      <c r="L11" s="415"/>
      <c r="M11" s="416"/>
      <c r="N11" s="416"/>
      <c r="O11" s="416"/>
      <c r="P11" s="416"/>
      <c r="Q11" s="417"/>
      <c r="R11" s="396"/>
      <c r="S11" s="397"/>
      <c r="T11" s="397"/>
      <c r="U11" s="397"/>
      <c r="V11" s="397"/>
      <c r="W11" s="398"/>
      <c r="X11" s="396"/>
      <c r="Y11" s="397"/>
      <c r="Z11" s="397"/>
      <c r="AA11" s="397"/>
      <c r="AB11" s="397"/>
      <c r="AC11" s="398"/>
      <c r="AD11" s="396"/>
      <c r="AE11" s="397"/>
      <c r="AF11" s="397"/>
      <c r="AG11" s="397"/>
      <c r="AH11" s="398"/>
      <c r="AI11" s="396"/>
      <c r="AJ11" s="397"/>
      <c r="AK11" s="397"/>
      <c r="AL11" s="397"/>
      <c r="AM11" s="398"/>
    </row>
    <row r="12" spans="1:39" s="7" customFormat="1" ht="12" customHeight="1" x14ac:dyDescent="0.15">
      <c r="A12" s="423"/>
      <c r="B12" s="403"/>
      <c r="C12" s="405"/>
      <c r="D12" s="407"/>
      <c r="E12" s="409"/>
      <c r="F12" s="399"/>
      <c r="G12" s="400"/>
      <c r="H12" s="400"/>
      <c r="I12" s="400"/>
      <c r="J12" s="400"/>
      <c r="K12" s="401"/>
      <c r="L12" s="418"/>
      <c r="M12" s="419"/>
      <c r="N12" s="419"/>
      <c r="O12" s="419"/>
      <c r="P12" s="419"/>
      <c r="Q12" s="420"/>
      <c r="R12" s="399"/>
      <c r="S12" s="400"/>
      <c r="T12" s="400"/>
      <c r="U12" s="400"/>
      <c r="V12" s="400"/>
      <c r="W12" s="401"/>
      <c r="X12" s="399"/>
      <c r="Y12" s="400"/>
      <c r="Z12" s="400"/>
      <c r="AA12" s="400"/>
      <c r="AB12" s="400"/>
      <c r="AC12" s="401"/>
      <c r="AD12" s="399"/>
      <c r="AE12" s="400"/>
      <c r="AF12" s="400"/>
      <c r="AG12" s="400"/>
      <c r="AH12" s="401"/>
      <c r="AI12" s="399"/>
      <c r="AJ12" s="400"/>
      <c r="AK12" s="400"/>
      <c r="AL12" s="400"/>
      <c r="AM12" s="401"/>
    </row>
    <row r="13" spans="1:39" s="7" customFormat="1" ht="12" customHeight="1" x14ac:dyDescent="0.15">
      <c r="A13" s="421">
        <v>3</v>
      </c>
      <c r="B13" s="424" t="s">
        <v>3</v>
      </c>
      <c r="C13" s="425" t="s">
        <v>14</v>
      </c>
      <c r="D13" s="426" t="s">
        <v>2</v>
      </c>
      <c r="E13" s="410" t="s">
        <v>13</v>
      </c>
      <c r="F13" s="411" t="s">
        <v>19</v>
      </c>
      <c r="G13" s="394"/>
      <c r="H13" s="394"/>
      <c r="I13" s="394"/>
      <c r="J13" s="394"/>
      <c r="K13" s="395"/>
      <c r="L13" s="411" t="s">
        <v>20</v>
      </c>
      <c r="M13" s="394"/>
      <c r="N13" s="394"/>
      <c r="O13" s="394"/>
      <c r="P13" s="394"/>
      <c r="Q13" s="395"/>
      <c r="R13" s="412"/>
      <c r="S13" s="413"/>
      <c r="T13" s="413"/>
      <c r="U13" s="413"/>
      <c r="V13" s="413"/>
      <c r="W13" s="414"/>
      <c r="X13" s="411" t="s">
        <v>19</v>
      </c>
      <c r="Y13" s="394"/>
      <c r="Z13" s="394"/>
      <c r="AA13" s="394"/>
      <c r="AB13" s="394"/>
      <c r="AC13" s="395"/>
      <c r="AD13" s="411" t="s">
        <v>28</v>
      </c>
      <c r="AE13" s="394"/>
      <c r="AF13" s="394"/>
      <c r="AG13" s="394"/>
      <c r="AH13" s="395"/>
      <c r="AI13" s="393">
        <v>4</v>
      </c>
      <c r="AJ13" s="394"/>
      <c r="AK13" s="394"/>
      <c r="AL13" s="394"/>
      <c r="AM13" s="395"/>
    </row>
    <row r="14" spans="1:39" s="7" customFormat="1" ht="12" customHeight="1" x14ac:dyDescent="0.15">
      <c r="A14" s="422"/>
      <c r="B14" s="402"/>
      <c r="C14" s="404"/>
      <c r="D14" s="406"/>
      <c r="E14" s="408"/>
      <c r="F14" s="396"/>
      <c r="G14" s="397"/>
      <c r="H14" s="397"/>
      <c r="I14" s="397"/>
      <c r="J14" s="397"/>
      <c r="K14" s="398"/>
      <c r="L14" s="396"/>
      <c r="M14" s="397"/>
      <c r="N14" s="397"/>
      <c r="O14" s="397"/>
      <c r="P14" s="397"/>
      <c r="Q14" s="398"/>
      <c r="R14" s="415"/>
      <c r="S14" s="416"/>
      <c r="T14" s="416"/>
      <c r="U14" s="416"/>
      <c r="V14" s="416"/>
      <c r="W14" s="417"/>
      <c r="X14" s="396"/>
      <c r="Y14" s="397"/>
      <c r="Z14" s="397"/>
      <c r="AA14" s="397"/>
      <c r="AB14" s="397"/>
      <c r="AC14" s="398"/>
      <c r="AD14" s="396"/>
      <c r="AE14" s="397"/>
      <c r="AF14" s="397"/>
      <c r="AG14" s="397"/>
      <c r="AH14" s="398"/>
      <c r="AI14" s="396"/>
      <c r="AJ14" s="397"/>
      <c r="AK14" s="397"/>
      <c r="AL14" s="397"/>
      <c r="AM14" s="398"/>
    </row>
    <row r="15" spans="1:39" s="7" customFormat="1" ht="12" customHeight="1" x14ac:dyDescent="0.15">
      <c r="A15" s="422"/>
      <c r="B15" s="402" t="s">
        <v>4</v>
      </c>
      <c r="C15" s="404" t="s">
        <v>14</v>
      </c>
      <c r="D15" s="406" t="s">
        <v>2</v>
      </c>
      <c r="E15" s="408" t="s">
        <v>13</v>
      </c>
      <c r="F15" s="396"/>
      <c r="G15" s="397"/>
      <c r="H15" s="397"/>
      <c r="I15" s="397"/>
      <c r="J15" s="397"/>
      <c r="K15" s="398"/>
      <c r="L15" s="396"/>
      <c r="M15" s="397"/>
      <c r="N15" s="397"/>
      <c r="O15" s="397"/>
      <c r="P15" s="397"/>
      <c r="Q15" s="398"/>
      <c r="R15" s="415"/>
      <c r="S15" s="416"/>
      <c r="T15" s="416"/>
      <c r="U15" s="416"/>
      <c r="V15" s="416"/>
      <c r="W15" s="417"/>
      <c r="X15" s="396"/>
      <c r="Y15" s="397"/>
      <c r="Z15" s="397"/>
      <c r="AA15" s="397"/>
      <c r="AB15" s="397"/>
      <c r="AC15" s="398"/>
      <c r="AD15" s="396"/>
      <c r="AE15" s="397"/>
      <c r="AF15" s="397"/>
      <c r="AG15" s="397"/>
      <c r="AH15" s="398"/>
      <c r="AI15" s="396"/>
      <c r="AJ15" s="397"/>
      <c r="AK15" s="397"/>
      <c r="AL15" s="397"/>
      <c r="AM15" s="398"/>
    </row>
    <row r="16" spans="1:39" s="7" customFormat="1" ht="12" customHeight="1" x14ac:dyDescent="0.15">
      <c r="A16" s="423"/>
      <c r="B16" s="403"/>
      <c r="C16" s="405"/>
      <c r="D16" s="407"/>
      <c r="E16" s="409"/>
      <c r="F16" s="399"/>
      <c r="G16" s="400"/>
      <c r="H16" s="400"/>
      <c r="I16" s="400"/>
      <c r="J16" s="400"/>
      <c r="K16" s="401"/>
      <c r="L16" s="399"/>
      <c r="M16" s="400"/>
      <c r="N16" s="400"/>
      <c r="O16" s="400"/>
      <c r="P16" s="400"/>
      <c r="Q16" s="401"/>
      <c r="R16" s="418"/>
      <c r="S16" s="419"/>
      <c r="T16" s="419"/>
      <c r="U16" s="419"/>
      <c r="V16" s="419"/>
      <c r="W16" s="420"/>
      <c r="X16" s="399"/>
      <c r="Y16" s="400"/>
      <c r="Z16" s="400"/>
      <c r="AA16" s="400"/>
      <c r="AB16" s="400"/>
      <c r="AC16" s="401"/>
      <c r="AD16" s="399"/>
      <c r="AE16" s="400"/>
      <c r="AF16" s="400"/>
      <c r="AG16" s="400"/>
      <c r="AH16" s="401"/>
      <c r="AI16" s="399"/>
      <c r="AJ16" s="400"/>
      <c r="AK16" s="400"/>
      <c r="AL16" s="400"/>
      <c r="AM16" s="401"/>
    </row>
    <row r="17" spans="1:39" ht="12" customHeight="1" x14ac:dyDescent="0.15">
      <c r="A17" s="421">
        <v>4</v>
      </c>
      <c r="B17" s="424" t="s">
        <v>17</v>
      </c>
      <c r="C17" s="425" t="s">
        <v>14</v>
      </c>
      <c r="D17" s="426" t="s">
        <v>5</v>
      </c>
      <c r="E17" s="410" t="s">
        <v>13</v>
      </c>
      <c r="F17" s="411" t="s">
        <v>30</v>
      </c>
      <c r="G17" s="394"/>
      <c r="H17" s="394"/>
      <c r="I17" s="394"/>
      <c r="J17" s="394"/>
      <c r="K17" s="395"/>
      <c r="L17" s="411" t="s">
        <v>22</v>
      </c>
      <c r="M17" s="394"/>
      <c r="N17" s="394"/>
      <c r="O17" s="394"/>
      <c r="P17" s="394"/>
      <c r="Q17" s="395"/>
      <c r="R17" s="411" t="s">
        <v>23</v>
      </c>
      <c r="S17" s="394"/>
      <c r="T17" s="394"/>
      <c r="U17" s="394"/>
      <c r="V17" s="394"/>
      <c r="W17" s="395"/>
      <c r="X17" s="412"/>
      <c r="Y17" s="413"/>
      <c r="Z17" s="413"/>
      <c r="AA17" s="413"/>
      <c r="AB17" s="413"/>
      <c r="AC17" s="414"/>
      <c r="AD17" s="411" t="s">
        <v>29</v>
      </c>
      <c r="AE17" s="394"/>
      <c r="AF17" s="394"/>
      <c r="AG17" s="394"/>
      <c r="AH17" s="395"/>
      <c r="AI17" s="393">
        <v>2</v>
      </c>
      <c r="AJ17" s="394"/>
      <c r="AK17" s="394"/>
      <c r="AL17" s="394"/>
      <c r="AM17" s="395"/>
    </row>
    <row r="18" spans="1:39" ht="12" customHeight="1" x14ac:dyDescent="0.15">
      <c r="A18" s="422"/>
      <c r="B18" s="402"/>
      <c r="C18" s="404"/>
      <c r="D18" s="406"/>
      <c r="E18" s="408"/>
      <c r="F18" s="396"/>
      <c r="G18" s="397"/>
      <c r="H18" s="397"/>
      <c r="I18" s="397"/>
      <c r="J18" s="397"/>
      <c r="K18" s="398"/>
      <c r="L18" s="396"/>
      <c r="M18" s="397"/>
      <c r="N18" s="397"/>
      <c r="O18" s="397"/>
      <c r="P18" s="397"/>
      <c r="Q18" s="398"/>
      <c r="R18" s="396"/>
      <c r="S18" s="397"/>
      <c r="T18" s="397"/>
      <c r="U18" s="397"/>
      <c r="V18" s="397"/>
      <c r="W18" s="398"/>
      <c r="X18" s="415"/>
      <c r="Y18" s="416"/>
      <c r="Z18" s="416"/>
      <c r="AA18" s="416"/>
      <c r="AB18" s="416"/>
      <c r="AC18" s="417"/>
      <c r="AD18" s="396"/>
      <c r="AE18" s="397"/>
      <c r="AF18" s="397"/>
      <c r="AG18" s="397"/>
      <c r="AH18" s="398"/>
      <c r="AI18" s="396"/>
      <c r="AJ18" s="397"/>
      <c r="AK18" s="397"/>
      <c r="AL18" s="397"/>
      <c r="AM18" s="398"/>
    </row>
    <row r="19" spans="1:39" ht="12" customHeight="1" x14ac:dyDescent="0.15">
      <c r="A19" s="422"/>
      <c r="B19" s="402" t="s">
        <v>7</v>
      </c>
      <c r="C19" s="404" t="s">
        <v>14</v>
      </c>
      <c r="D19" s="406" t="s">
        <v>5</v>
      </c>
      <c r="E19" s="408" t="s">
        <v>13</v>
      </c>
      <c r="F19" s="396"/>
      <c r="G19" s="397"/>
      <c r="H19" s="397"/>
      <c r="I19" s="397"/>
      <c r="J19" s="397"/>
      <c r="K19" s="398"/>
      <c r="L19" s="396"/>
      <c r="M19" s="397"/>
      <c r="N19" s="397"/>
      <c r="O19" s="397"/>
      <c r="P19" s="397"/>
      <c r="Q19" s="398"/>
      <c r="R19" s="396"/>
      <c r="S19" s="397"/>
      <c r="T19" s="397"/>
      <c r="U19" s="397"/>
      <c r="V19" s="397"/>
      <c r="W19" s="398"/>
      <c r="X19" s="415"/>
      <c r="Y19" s="416"/>
      <c r="Z19" s="416"/>
      <c r="AA19" s="416"/>
      <c r="AB19" s="416"/>
      <c r="AC19" s="417"/>
      <c r="AD19" s="396"/>
      <c r="AE19" s="397"/>
      <c r="AF19" s="397"/>
      <c r="AG19" s="397"/>
      <c r="AH19" s="398"/>
      <c r="AI19" s="396"/>
      <c r="AJ19" s="397"/>
      <c r="AK19" s="397"/>
      <c r="AL19" s="397"/>
      <c r="AM19" s="398"/>
    </row>
    <row r="20" spans="1:39" ht="12" customHeight="1" x14ac:dyDescent="0.15">
      <c r="A20" s="423"/>
      <c r="B20" s="403"/>
      <c r="C20" s="405"/>
      <c r="D20" s="407"/>
      <c r="E20" s="409"/>
      <c r="F20" s="399"/>
      <c r="G20" s="400"/>
      <c r="H20" s="400"/>
      <c r="I20" s="400"/>
      <c r="J20" s="400"/>
      <c r="K20" s="401"/>
      <c r="L20" s="399"/>
      <c r="M20" s="400"/>
      <c r="N20" s="400"/>
      <c r="O20" s="400"/>
      <c r="P20" s="400"/>
      <c r="Q20" s="401"/>
      <c r="R20" s="399"/>
      <c r="S20" s="400"/>
      <c r="T20" s="400"/>
      <c r="U20" s="400"/>
      <c r="V20" s="400"/>
      <c r="W20" s="401"/>
      <c r="X20" s="418"/>
      <c r="Y20" s="419"/>
      <c r="Z20" s="419"/>
      <c r="AA20" s="419"/>
      <c r="AB20" s="419"/>
      <c r="AC20" s="420"/>
      <c r="AD20" s="399"/>
      <c r="AE20" s="400"/>
      <c r="AF20" s="400"/>
      <c r="AG20" s="400"/>
      <c r="AH20" s="401"/>
      <c r="AI20" s="399"/>
      <c r="AJ20" s="400"/>
      <c r="AK20" s="400"/>
      <c r="AL20" s="400"/>
      <c r="AM20" s="401"/>
    </row>
  </sheetData>
  <mergeCells count="73">
    <mergeCell ref="A1:AM1"/>
    <mergeCell ref="AI3:AM4"/>
    <mergeCell ref="F4:K4"/>
    <mergeCell ref="L4:Q4"/>
    <mergeCell ref="R4:W4"/>
    <mergeCell ref="X4:AC4"/>
    <mergeCell ref="AD3:AH4"/>
    <mergeCell ref="A3:B4"/>
    <mergeCell ref="C3:E4"/>
    <mergeCell ref="F3:K3"/>
    <mergeCell ref="L3:Q3"/>
    <mergeCell ref="R3:W3"/>
    <mergeCell ref="X3:AC3"/>
    <mergeCell ref="AI5:AM8"/>
    <mergeCell ref="B7:B8"/>
    <mergeCell ref="C7:C8"/>
    <mergeCell ref="D7:D8"/>
    <mergeCell ref="E7:E8"/>
    <mergeCell ref="E5:E6"/>
    <mergeCell ref="F5:K8"/>
    <mergeCell ref="L5:Q8"/>
    <mergeCell ref="R5:W8"/>
    <mergeCell ref="AD5:AH8"/>
    <mergeCell ref="X5:AC8"/>
    <mergeCell ref="A5:A8"/>
    <mergeCell ref="B5:B6"/>
    <mergeCell ref="C5:C6"/>
    <mergeCell ref="D5:D6"/>
    <mergeCell ref="A9:A12"/>
    <mergeCell ref="B9:B10"/>
    <mergeCell ref="C9:C10"/>
    <mergeCell ref="D9:D10"/>
    <mergeCell ref="AI9:AM12"/>
    <mergeCell ref="B11:B12"/>
    <mergeCell ref="C11:C12"/>
    <mergeCell ref="D11:D12"/>
    <mergeCell ref="E11:E12"/>
    <mergeCell ref="E9:E10"/>
    <mergeCell ref="F9:K12"/>
    <mergeCell ref="L9:Q12"/>
    <mergeCell ref="R9:W12"/>
    <mergeCell ref="AD9:AH12"/>
    <mergeCell ref="X9:AC12"/>
    <mergeCell ref="AI13:AM16"/>
    <mergeCell ref="B15:B16"/>
    <mergeCell ref="C15:C16"/>
    <mergeCell ref="D15:D16"/>
    <mergeCell ref="E15:E16"/>
    <mergeCell ref="E13:E14"/>
    <mergeCell ref="F13:K16"/>
    <mergeCell ref="L13:Q16"/>
    <mergeCell ref="R13:W16"/>
    <mergeCell ref="AD13:AH16"/>
    <mergeCell ref="X13:AC16"/>
    <mergeCell ref="A13:A16"/>
    <mergeCell ref="B13:B14"/>
    <mergeCell ref="C13:C14"/>
    <mergeCell ref="D13:D14"/>
    <mergeCell ref="A17:A20"/>
    <mergeCell ref="B17:B18"/>
    <mergeCell ref="C17:C18"/>
    <mergeCell ref="D17:D18"/>
    <mergeCell ref="AI17:AM20"/>
    <mergeCell ref="B19:B20"/>
    <mergeCell ref="C19:C20"/>
    <mergeCell ref="D19:D20"/>
    <mergeCell ref="E19:E20"/>
    <mergeCell ref="E17:E18"/>
    <mergeCell ref="F17:K20"/>
    <mergeCell ref="L17:Q20"/>
    <mergeCell ref="R17:W20"/>
    <mergeCell ref="AD17:AH20"/>
    <mergeCell ref="X17:AC20"/>
  </mergeCells>
  <phoneticPr fontId="9"/>
  <printOptions horizontalCentered="1"/>
  <pageMargins left="0.19685039370078741" right="0.19685039370078741" top="0.43307086614173229" bottom="0.27559055118110237" header="0.51181102362204722" footer="0.27559055118110237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リーグ戦</vt:lpstr>
      <vt:lpstr>決勝トーナメント</vt:lpstr>
      <vt:lpstr>2位トーナメント</vt:lpstr>
      <vt:lpstr>3・4位トーナメント</vt:lpstr>
      <vt:lpstr>55歳以上男子</vt:lpstr>
      <vt:lpstr>'55歳以上男子'!Print_Area</vt:lpstr>
      <vt:lpstr>リーグ戦!Print_Area</vt:lpstr>
    </vt:vector>
  </TitlesOfParts>
  <Company>株式会社トクヤマ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dummy1</dc:creator>
  <cp:lastModifiedBy>杉本和子</cp:lastModifiedBy>
  <cp:lastPrinted>2018-10-14T11:18:12Z</cp:lastPrinted>
  <dcterms:created xsi:type="dcterms:W3CDTF">2000-01-12T06:20:52Z</dcterms:created>
  <dcterms:modified xsi:type="dcterms:W3CDTF">2018-10-14T11:29:52Z</dcterms:modified>
</cp:coreProperties>
</file>