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杉本和子\Documents\女子連\ピンクリボン大会資料\"/>
    </mc:Choice>
  </mc:AlternateContent>
  <xr:revisionPtr revIDLastSave="0" documentId="8_{C0D20C6A-DF42-495C-9E96-3258C9D2460E}" xr6:coauthVersionLast="32" xr6:coauthVersionMax="32" xr10:uidLastSave="{00000000-0000-0000-0000-000000000000}"/>
  <bookViews>
    <workbookView xWindow="0" yWindow="0" windowWidth="20490" windowHeight="7440" tabRatio="817" activeTab="1" xr2:uid="{00000000-000D-0000-FFFF-FFFF00000000}"/>
  </bookViews>
  <sheets>
    <sheet name="リーグ戦 " sheetId="123" r:id="rId1"/>
    <sheet name="一般の部・50歳以上の部T" sheetId="120" r:id="rId2"/>
    <sheet name="55歳以上男子" sheetId="83" state="hidden" r:id="rId3"/>
  </sheets>
  <definedNames>
    <definedName name="_xlnm._FilterDatabase" localSheetId="2" hidden="1">'55歳以上男子'!#REF!</definedName>
    <definedName name="_xlnm.Print_Area" localSheetId="2">'55歳以上男子'!$A$1:$AM$20</definedName>
    <definedName name="_xlnm.Print_Area" localSheetId="0">'リーグ戦 '!$B$1:$V$175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</definedNames>
  <calcPr calcId="179017"/>
</workbook>
</file>

<file path=xl/calcChain.xml><?xml version="1.0" encoding="utf-8"?>
<calcChain xmlns="http://schemas.openxmlformats.org/spreadsheetml/2006/main">
  <c r="L161" i="123" l="1"/>
  <c r="J161" i="123"/>
  <c r="I161" i="123"/>
  <c r="G161" i="123"/>
  <c r="I159" i="123"/>
  <c r="G159" i="123"/>
  <c r="L150" i="123"/>
  <c r="J150" i="123"/>
  <c r="I150" i="123"/>
  <c r="G150" i="123"/>
  <c r="I148" i="123"/>
  <c r="G148" i="123"/>
  <c r="L139" i="123"/>
  <c r="J139" i="123"/>
  <c r="I139" i="123"/>
  <c r="G139" i="123"/>
  <c r="I137" i="123"/>
  <c r="G137" i="123"/>
  <c r="L128" i="123"/>
  <c r="J128" i="123"/>
  <c r="I128" i="123"/>
  <c r="G128" i="123"/>
  <c r="I126" i="123"/>
  <c r="G126" i="123"/>
  <c r="L117" i="123"/>
  <c r="J117" i="123"/>
  <c r="I117" i="123"/>
  <c r="G117" i="123"/>
  <c r="I115" i="123"/>
  <c r="G115" i="123"/>
  <c r="L106" i="123"/>
  <c r="J106" i="123"/>
  <c r="I106" i="123"/>
  <c r="G106" i="123"/>
  <c r="I104" i="123"/>
  <c r="G104" i="123"/>
  <c r="L94" i="123"/>
  <c r="J94" i="123"/>
  <c r="I94" i="123"/>
  <c r="G94" i="123"/>
  <c r="I92" i="123"/>
  <c r="G92" i="123"/>
  <c r="L83" i="123"/>
  <c r="J83" i="123"/>
  <c r="I83" i="123"/>
  <c r="G83" i="123"/>
  <c r="I81" i="123"/>
  <c r="G81" i="123"/>
  <c r="L72" i="123"/>
  <c r="J72" i="123"/>
  <c r="I72" i="123"/>
  <c r="G72" i="123"/>
  <c r="I70" i="123"/>
  <c r="G70" i="123"/>
  <c r="L61" i="123"/>
  <c r="J61" i="123"/>
  <c r="I61" i="123"/>
  <c r="G61" i="123"/>
  <c r="I59" i="123"/>
  <c r="G59" i="123"/>
  <c r="L50" i="123"/>
  <c r="J50" i="123"/>
  <c r="I50" i="123"/>
  <c r="G50" i="123"/>
  <c r="I48" i="123"/>
  <c r="G48" i="123"/>
  <c r="L39" i="123"/>
  <c r="J39" i="123"/>
  <c r="I39" i="123"/>
  <c r="G39" i="123"/>
  <c r="I37" i="123"/>
  <c r="G37" i="123"/>
  <c r="L28" i="123"/>
  <c r="J28" i="123"/>
  <c r="I28" i="123"/>
  <c r="G28" i="123"/>
  <c r="I26" i="123"/>
  <c r="G26" i="123"/>
  <c r="L17" i="123"/>
  <c r="J17" i="123"/>
  <c r="I17" i="123"/>
  <c r="G17" i="123"/>
  <c r="I15" i="123"/>
  <c r="G15" i="123"/>
  <c r="L8" i="123"/>
  <c r="J8" i="123"/>
  <c r="I8" i="123"/>
  <c r="G8" i="123"/>
  <c r="I6" i="123"/>
  <c r="G6" i="123"/>
  <c r="AB164" i="123" l="1"/>
  <c r="Z164" i="123"/>
  <c r="Y164" i="123"/>
  <c r="X164" i="123"/>
  <c r="AB163" i="123"/>
  <c r="AC163" i="123" s="1"/>
  <c r="Z163" i="123"/>
  <c r="Y163" i="123"/>
  <c r="X163" i="123"/>
  <c r="AB162" i="123"/>
  <c r="Z162" i="123"/>
  <c r="Y162" i="123"/>
  <c r="X162" i="123"/>
  <c r="AB161" i="123"/>
  <c r="Z161" i="123"/>
  <c r="Y161" i="123"/>
  <c r="X161" i="123"/>
  <c r="AB160" i="123"/>
  <c r="Z160" i="123"/>
  <c r="Y160" i="123"/>
  <c r="X160" i="123"/>
  <c r="AB159" i="123"/>
  <c r="AC159" i="123" s="1"/>
  <c r="Z159" i="123"/>
  <c r="Y159" i="123"/>
  <c r="X159" i="123"/>
  <c r="AB158" i="123"/>
  <c r="Z158" i="123"/>
  <c r="Y158" i="123"/>
  <c r="X158" i="123"/>
  <c r="AB157" i="123"/>
  <c r="AC157" i="123" s="1"/>
  <c r="Z157" i="123"/>
  <c r="Y157" i="123"/>
  <c r="X157" i="123"/>
  <c r="P156" i="123"/>
  <c r="G156" i="123"/>
  <c r="P155" i="123"/>
  <c r="G155" i="123"/>
  <c r="AB153" i="123"/>
  <c r="Z153" i="123"/>
  <c r="Y153" i="123"/>
  <c r="X153" i="123"/>
  <c r="AB152" i="123"/>
  <c r="AC152" i="123" s="1"/>
  <c r="Z152" i="123"/>
  <c r="Y152" i="123"/>
  <c r="X152" i="123"/>
  <c r="AB151" i="123"/>
  <c r="Z151" i="123"/>
  <c r="Y151" i="123"/>
  <c r="X151" i="123"/>
  <c r="AB150" i="123"/>
  <c r="AC150" i="123" s="1"/>
  <c r="Z150" i="123"/>
  <c r="Y150" i="123"/>
  <c r="X150" i="123"/>
  <c r="AB149" i="123"/>
  <c r="Z149" i="123"/>
  <c r="Y149" i="123"/>
  <c r="X149" i="123"/>
  <c r="AB148" i="123"/>
  <c r="Z148" i="123"/>
  <c r="Y148" i="123"/>
  <c r="X148" i="123"/>
  <c r="AB147" i="123"/>
  <c r="Z147" i="123"/>
  <c r="Y147" i="123"/>
  <c r="X147" i="123"/>
  <c r="AB146" i="123"/>
  <c r="AC146" i="123" s="1"/>
  <c r="Z146" i="123"/>
  <c r="Y146" i="123"/>
  <c r="X146" i="123"/>
  <c r="P145" i="123"/>
  <c r="G145" i="123"/>
  <c r="P144" i="123"/>
  <c r="G144" i="123"/>
  <c r="AB142" i="123"/>
  <c r="Z142" i="123"/>
  <c r="Y142" i="123"/>
  <c r="X142" i="123"/>
  <c r="AB141" i="123"/>
  <c r="AC141" i="123" s="1"/>
  <c r="Z141" i="123"/>
  <c r="Y141" i="123"/>
  <c r="X141" i="123"/>
  <c r="AB140" i="123"/>
  <c r="Z140" i="123"/>
  <c r="Y140" i="123"/>
  <c r="X140" i="123"/>
  <c r="AB139" i="123"/>
  <c r="Z139" i="123"/>
  <c r="Y139" i="123"/>
  <c r="X139" i="123"/>
  <c r="AB138" i="123"/>
  <c r="Z138" i="123"/>
  <c r="Y138" i="123"/>
  <c r="X138" i="123"/>
  <c r="AB137" i="123"/>
  <c r="AC137" i="123" s="1"/>
  <c r="Z137" i="123"/>
  <c r="Y137" i="123"/>
  <c r="X137" i="123"/>
  <c r="AB136" i="123"/>
  <c r="Z136" i="123"/>
  <c r="Y136" i="123"/>
  <c r="X136" i="123"/>
  <c r="AB135" i="123"/>
  <c r="AC135" i="123" s="1"/>
  <c r="Z135" i="123"/>
  <c r="Y135" i="123"/>
  <c r="X135" i="123"/>
  <c r="P134" i="123"/>
  <c r="M134" i="123"/>
  <c r="P133" i="123"/>
  <c r="M133" i="123"/>
  <c r="AB131" i="123"/>
  <c r="Z131" i="123"/>
  <c r="Y131" i="123"/>
  <c r="X131" i="123"/>
  <c r="AB130" i="123"/>
  <c r="AC130" i="123" s="1"/>
  <c r="Z130" i="123"/>
  <c r="Y130" i="123"/>
  <c r="X130" i="123"/>
  <c r="AB129" i="123"/>
  <c r="Z129" i="123"/>
  <c r="Y129" i="123"/>
  <c r="X129" i="123"/>
  <c r="AB128" i="123"/>
  <c r="Z128" i="123"/>
  <c r="Y128" i="123"/>
  <c r="X128" i="123"/>
  <c r="AB127" i="123"/>
  <c r="Z127" i="123"/>
  <c r="Y127" i="123"/>
  <c r="X127" i="123"/>
  <c r="AB126" i="123"/>
  <c r="Z126" i="123"/>
  <c r="Y126" i="123"/>
  <c r="X126" i="123"/>
  <c r="AB125" i="123"/>
  <c r="Z125" i="123"/>
  <c r="Y125" i="123"/>
  <c r="X125" i="123"/>
  <c r="AB124" i="123"/>
  <c r="AC124" i="123" s="1"/>
  <c r="Z124" i="123"/>
  <c r="Y124" i="123"/>
  <c r="X124" i="123"/>
  <c r="P123" i="123"/>
  <c r="G123" i="123"/>
  <c r="P122" i="123"/>
  <c r="G122" i="123"/>
  <c r="AB120" i="123"/>
  <c r="Z120" i="123"/>
  <c r="Y120" i="123"/>
  <c r="X120" i="123"/>
  <c r="AB119" i="123"/>
  <c r="AC119" i="123" s="1"/>
  <c r="Z119" i="123"/>
  <c r="Y119" i="123"/>
  <c r="X119" i="123"/>
  <c r="AB118" i="123"/>
  <c r="Z118" i="123"/>
  <c r="Y118" i="123"/>
  <c r="X118" i="123"/>
  <c r="AB117" i="123"/>
  <c r="Z117" i="123"/>
  <c r="Y117" i="123"/>
  <c r="X117" i="123"/>
  <c r="AB116" i="123"/>
  <c r="Z116" i="123"/>
  <c r="Y116" i="123"/>
  <c r="X116" i="123"/>
  <c r="AB115" i="123"/>
  <c r="Z115" i="123"/>
  <c r="Y115" i="123"/>
  <c r="X115" i="123"/>
  <c r="AB114" i="123"/>
  <c r="Z114" i="123"/>
  <c r="Y114" i="123"/>
  <c r="X114" i="123"/>
  <c r="AB113" i="123"/>
  <c r="AC113" i="123" s="1"/>
  <c r="Z113" i="123"/>
  <c r="Y113" i="123"/>
  <c r="X113" i="123"/>
  <c r="P112" i="123"/>
  <c r="G112" i="123"/>
  <c r="P111" i="123"/>
  <c r="G111" i="123"/>
  <c r="AB109" i="123"/>
  <c r="Z109" i="123"/>
  <c r="Y109" i="123"/>
  <c r="X109" i="123"/>
  <c r="AB108" i="123"/>
  <c r="AC108" i="123" s="1"/>
  <c r="Z108" i="123"/>
  <c r="Y108" i="123"/>
  <c r="X108" i="123"/>
  <c r="AB107" i="123"/>
  <c r="Z107" i="123"/>
  <c r="Y107" i="123"/>
  <c r="X107" i="123"/>
  <c r="AB106" i="123"/>
  <c r="Z106" i="123"/>
  <c r="Y106" i="123"/>
  <c r="X106" i="123"/>
  <c r="AB105" i="123"/>
  <c r="Z105" i="123"/>
  <c r="Y105" i="123"/>
  <c r="X105" i="123"/>
  <c r="AB104" i="123"/>
  <c r="Z104" i="123"/>
  <c r="Y104" i="123"/>
  <c r="X104" i="123"/>
  <c r="AB103" i="123"/>
  <c r="Z103" i="123"/>
  <c r="Y103" i="123"/>
  <c r="X103" i="123"/>
  <c r="AB102" i="123"/>
  <c r="AC102" i="123" s="1"/>
  <c r="Z102" i="123"/>
  <c r="Y102" i="123"/>
  <c r="X102" i="123"/>
  <c r="P101" i="123"/>
  <c r="M101" i="123"/>
  <c r="G101" i="123"/>
  <c r="P100" i="123"/>
  <c r="G100" i="123"/>
  <c r="AB97" i="123"/>
  <c r="Z97" i="123"/>
  <c r="Y97" i="123"/>
  <c r="X97" i="123"/>
  <c r="AB96" i="123"/>
  <c r="AC96" i="123" s="1"/>
  <c r="Z96" i="123"/>
  <c r="Y96" i="123"/>
  <c r="X96" i="123"/>
  <c r="AB95" i="123"/>
  <c r="Z95" i="123"/>
  <c r="Y95" i="123"/>
  <c r="X95" i="123"/>
  <c r="AB94" i="123"/>
  <c r="AC94" i="123" s="1"/>
  <c r="Z94" i="123"/>
  <c r="Y94" i="123"/>
  <c r="X94" i="123"/>
  <c r="AB93" i="123"/>
  <c r="Z93" i="123"/>
  <c r="Y93" i="123"/>
  <c r="X93" i="123"/>
  <c r="AB92" i="123"/>
  <c r="Z92" i="123"/>
  <c r="Y92" i="123"/>
  <c r="X92" i="123"/>
  <c r="AB91" i="123"/>
  <c r="Z91" i="123"/>
  <c r="Y91" i="123"/>
  <c r="X91" i="123"/>
  <c r="AB90" i="123"/>
  <c r="AC90" i="123" s="1"/>
  <c r="Z90" i="123"/>
  <c r="Y90" i="123"/>
  <c r="X90" i="123"/>
  <c r="P89" i="123"/>
  <c r="M89" i="123"/>
  <c r="J89" i="123"/>
  <c r="G89" i="123"/>
  <c r="P88" i="123"/>
  <c r="M88" i="123"/>
  <c r="J88" i="123"/>
  <c r="G88" i="123"/>
  <c r="AB86" i="123"/>
  <c r="Z86" i="123"/>
  <c r="Y86" i="123"/>
  <c r="X86" i="123"/>
  <c r="AB85" i="123"/>
  <c r="AC85" i="123" s="1"/>
  <c r="Z85" i="123"/>
  <c r="Y85" i="123"/>
  <c r="X85" i="123"/>
  <c r="AB84" i="123"/>
  <c r="Z84" i="123"/>
  <c r="Y84" i="123"/>
  <c r="X84" i="123"/>
  <c r="AB83" i="123"/>
  <c r="Z83" i="123"/>
  <c r="Y83" i="123"/>
  <c r="X83" i="123"/>
  <c r="AB82" i="123"/>
  <c r="Z82" i="123"/>
  <c r="Y82" i="123"/>
  <c r="X82" i="123"/>
  <c r="AB81" i="123"/>
  <c r="AC81" i="123" s="1"/>
  <c r="Z81" i="123"/>
  <c r="Y81" i="123"/>
  <c r="X81" i="123"/>
  <c r="AB80" i="123"/>
  <c r="Z80" i="123"/>
  <c r="Y80" i="123"/>
  <c r="X80" i="123"/>
  <c r="AB79" i="123"/>
  <c r="AC79" i="123" s="1"/>
  <c r="Z79" i="123"/>
  <c r="Y79" i="123"/>
  <c r="X79" i="123"/>
  <c r="P78" i="123"/>
  <c r="M78" i="123"/>
  <c r="J78" i="123"/>
  <c r="G78" i="123"/>
  <c r="P77" i="123"/>
  <c r="M77" i="123"/>
  <c r="J77" i="123"/>
  <c r="G77" i="123"/>
  <c r="AB75" i="123"/>
  <c r="Z75" i="123"/>
  <c r="Y75" i="123"/>
  <c r="X75" i="123"/>
  <c r="AB74" i="123"/>
  <c r="AC74" i="123" s="1"/>
  <c r="Z74" i="123"/>
  <c r="Y74" i="123"/>
  <c r="X74" i="123"/>
  <c r="AB73" i="123"/>
  <c r="Z73" i="123"/>
  <c r="Y73" i="123"/>
  <c r="X73" i="123"/>
  <c r="AB72" i="123"/>
  <c r="AC72" i="123" s="1"/>
  <c r="Z72" i="123"/>
  <c r="Y72" i="123"/>
  <c r="X72" i="123"/>
  <c r="AB71" i="123"/>
  <c r="Z71" i="123"/>
  <c r="Y71" i="123"/>
  <c r="X71" i="123"/>
  <c r="AB70" i="123"/>
  <c r="Z70" i="123"/>
  <c r="Y70" i="123"/>
  <c r="X70" i="123"/>
  <c r="AB69" i="123"/>
  <c r="Z69" i="123"/>
  <c r="Y69" i="123"/>
  <c r="X69" i="123"/>
  <c r="AB68" i="123"/>
  <c r="AC68" i="123" s="1"/>
  <c r="Z68" i="123"/>
  <c r="Y68" i="123"/>
  <c r="X68" i="123"/>
  <c r="P67" i="123"/>
  <c r="M67" i="123"/>
  <c r="J67" i="123"/>
  <c r="G67" i="123"/>
  <c r="P66" i="123"/>
  <c r="M66" i="123"/>
  <c r="J66" i="123"/>
  <c r="G66" i="123"/>
  <c r="AB64" i="123"/>
  <c r="Z64" i="123"/>
  <c r="Y64" i="123"/>
  <c r="X64" i="123"/>
  <c r="AB63" i="123"/>
  <c r="AC63" i="123" s="1"/>
  <c r="Z63" i="123"/>
  <c r="Y63" i="123"/>
  <c r="X63" i="123"/>
  <c r="AB62" i="123"/>
  <c r="Z62" i="123"/>
  <c r="Y62" i="123"/>
  <c r="X62" i="123"/>
  <c r="AB61" i="123"/>
  <c r="Z61" i="123"/>
  <c r="Y61" i="123"/>
  <c r="X61" i="123"/>
  <c r="AB60" i="123"/>
  <c r="Z60" i="123"/>
  <c r="Y60" i="123"/>
  <c r="X60" i="123"/>
  <c r="AB59" i="123"/>
  <c r="AC59" i="123" s="1"/>
  <c r="Z59" i="123"/>
  <c r="Y59" i="123"/>
  <c r="X59" i="123"/>
  <c r="AB58" i="123"/>
  <c r="Z58" i="123"/>
  <c r="Y58" i="123"/>
  <c r="X58" i="123"/>
  <c r="AB57" i="123"/>
  <c r="AC57" i="123" s="1"/>
  <c r="Z57" i="123"/>
  <c r="Y57" i="123"/>
  <c r="X57" i="123"/>
  <c r="P56" i="123"/>
  <c r="M56" i="123"/>
  <c r="J56" i="123"/>
  <c r="G56" i="123"/>
  <c r="P55" i="123"/>
  <c r="M55" i="123"/>
  <c r="J55" i="123"/>
  <c r="G55" i="123"/>
  <c r="AB53" i="123"/>
  <c r="Z53" i="123"/>
  <c r="Y53" i="123"/>
  <c r="X53" i="123"/>
  <c r="AB52" i="123"/>
  <c r="AC52" i="123" s="1"/>
  <c r="Z52" i="123"/>
  <c r="Y52" i="123"/>
  <c r="X52" i="123"/>
  <c r="AB51" i="123"/>
  <c r="Z51" i="123"/>
  <c r="Y51" i="123"/>
  <c r="X51" i="123"/>
  <c r="AB50" i="123"/>
  <c r="Z50" i="123"/>
  <c r="Y50" i="123"/>
  <c r="X50" i="123"/>
  <c r="AB49" i="123"/>
  <c r="Z49" i="123"/>
  <c r="Y49" i="123"/>
  <c r="X49" i="123"/>
  <c r="AB48" i="123"/>
  <c r="AC48" i="123" s="1"/>
  <c r="Z48" i="123"/>
  <c r="Y48" i="123"/>
  <c r="X48" i="123"/>
  <c r="AB47" i="123"/>
  <c r="Z47" i="123"/>
  <c r="Y47" i="123"/>
  <c r="X47" i="123"/>
  <c r="AB46" i="123"/>
  <c r="AC46" i="123" s="1"/>
  <c r="Z46" i="123"/>
  <c r="Y46" i="123"/>
  <c r="X46" i="123"/>
  <c r="P45" i="123"/>
  <c r="M45" i="123"/>
  <c r="J45" i="123"/>
  <c r="G45" i="123"/>
  <c r="P44" i="123"/>
  <c r="M44" i="123"/>
  <c r="J44" i="123"/>
  <c r="G44" i="123"/>
  <c r="AB42" i="123"/>
  <c r="Z42" i="123"/>
  <c r="Y42" i="123"/>
  <c r="X42" i="123"/>
  <c r="AB41" i="123"/>
  <c r="AC41" i="123" s="1"/>
  <c r="Z41" i="123"/>
  <c r="Y41" i="123"/>
  <c r="X41" i="123"/>
  <c r="AB40" i="123"/>
  <c r="Z40" i="123"/>
  <c r="Y40" i="123"/>
  <c r="X40" i="123"/>
  <c r="AB39" i="123"/>
  <c r="Z39" i="123"/>
  <c r="Y39" i="123"/>
  <c r="X39" i="123"/>
  <c r="AB38" i="123"/>
  <c r="Z38" i="123"/>
  <c r="Y38" i="123"/>
  <c r="X38" i="123"/>
  <c r="AB37" i="123"/>
  <c r="Z37" i="123"/>
  <c r="Y37" i="123"/>
  <c r="X37" i="123"/>
  <c r="AB36" i="123"/>
  <c r="Z36" i="123"/>
  <c r="Y36" i="123"/>
  <c r="X36" i="123"/>
  <c r="AB35" i="123"/>
  <c r="Z35" i="123"/>
  <c r="Y35" i="123"/>
  <c r="X35" i="123"/>
  <c r="P34" i="123"/>
  <c r="M34" i="123"/>
  <c r="J34" i="123"/>
  <c r="G34" i="123"/>
  <c r="P33" i="123"/>
  <c r="M33" i="123"/>
  <c r="J33" i="123"/>
  <c r="G33" i="123"/>
  <c r="AB31" i="123"/>
  <c r="Z31" i="123"/>
  <c r="Y31" i="123"/>
  <c r="X31" i="123"/>
  <c r="AB30" i="123"/>
  <c r="AC30" i="123" s="1"/>
  <c r="Z30" i="123"/>
  <c r="Y30" i="123"/>
  <c r="X30" i="123"/>
  <c r="AB29" i="123"/>
  <c r="Z29" i="123"/>
  <c r="Y29" i="123"/>
  <c r="X29" i="123"/>
  <c r="AB28" i="123"/>
  <c r="Z28" i="123"/>
  <c r="Y28" i="123"/>
  <c r="X28" i="123"/>
  <c r="AB27" i="123"/>
  <c r="Z27" i="123"/>
  <c r="Y27" i="123"/>
  <c r="X27" i="123"/>
  <c r="AB26" i="123"/>
  <c r="Z26" i="123"/>
  <c r="Y26" i="123"/>
  <c r="X26" i="123"/>
  <c r="AB25" i="123"/>
  <c r="Z25" i="123"/>
  <c r="Y25" i="123"/>
  <c r="X25" i="123"/>
  <c r="AB24" i="123"/>
  <c r="Z24" i="123"/>
  <c r="Y24" i="123"/>
  <c r="X24" i="123"/>
  <c r="P23" i="123"/>
  <c r="M23" i="123"/>
  <c r="J23" i="123"/>
  <c r="G23" i="123"/>
  <c r="P22" i="123"/>
  <c r="M22" i="123"/>
  <c r="J22" i="123"/>
  <c r="G22" i="123"/>
  <c r="AB20" i="123"/>
  <c r="Z20" i="123"/>
  <c r="Y20" i="123"/>
  <c r="X20" i="123"/>
  <c r="AB19" i="123"/>
  <c r="AC19" i="123" s="1"/>
  <c r="Z19" i="123"/>
  <c r="Y19" i="123"/>
  <c r="X19" i="123"/>
  <c r="AB18" i="123"/>
  <c r="Z18" i="123"/>
  <c r="Y18" i="123"/>
  <c r="X18" i="123"/>
  <c r="AB17" i="123"/>
  <c r="Z17" i="123"/>
  <c r="Y17" i="123"/>
  <c r="X17" i="123"/>
  <c r="AB16" i="123"/>
  <c r="Z16" i="123"/>
  <c r="Y16" i="123"/>
  <c r="X16" i="123"/>
  <c r="AB15" i="123"/>
  <c r="Z15" i="123"/>
  <c r="Y15" i="123"/>
  <c r="X15" i="123"/>
  <c r="AB14" i="123"/>
  <c r="Z14" i="123"/>
  <c r="Y14" i="123"/>
  <c r="X14" i="123"/>
  <c r="AB13" i="123"/>
  <c r="Z13" i="123"/>
  <c r="Y13" i="123"/>
  <c r="X13" i="123"/>
  <c r="P12" i="123"/>
  <c r="M12" i="123"/>
  <c r="J12" i="123"/>
  <c r="G12" i="123"/>
  <c r="P11" i="123"/>
  <c r="M11" i="123"/>
  <c r="J11" i="123"/>
  <c r="G11" i="123"/>
  <c r="AB9" i="123"/>
  <c r="Z9" i="123"/>
  <c r="Y9" i="123"/>
  <c r="X9" i="123"/>
  <c r="AB8" i="123"/>
  <c r="Z8" i="123"/>
  <c r="Y8" i="123"/>
  <c r="X8" i="123"/>
  <c r="AB7" i="123"/>
  <c r="Z7" i="123"/>
  <c r="Y7" i="123"/>
  <c r="X7" i="123"/>
  <c r="AB6" i="123"/>
  <c r="Z6" i="123"/>
  <c r="Y6" i="123"/>
  <c r="X6" i="123"/>
  <c r="AB5" i="123"/>
  <c r="Z5" i="123"/>
  <c r="Y5" i="123"/>
  <c r="X5" i="123"/>
  <c r="AB4" i="123"/>
  <c r="Z4" i="123"/>
  <c r="Y4" i="123"/>
  <c r="X4" i="123"/>
  <c r="P3" i="123"/>
  <c r="M3" i="123"/>
  <c r="J3" i="123"/>
  <c r="G3" i="123"/>
  <c r="P2" i="123"/>
  <c r="M2" i="123"/>
  <c r="J2" i="123"/>
  <c r="G2" i="123"/>
  <c r="AC161" i="123" l="1"/>
  <c r="AC139" i="123"/>
  <c r="AC128" i="123"/>
  <c r="AC126" i="123"/>
  <c r="AC117" i="123"/>
  <c r="AC115" i="123"/>
  <c r="AC106" i="123"/>
  <c r="AC83" i="123"/>
  <c r="AC61" i="123"/>
  <c r="AC37" i="123"/>
  <c r="AC39" i="123"/>
  <c r="AC26" i="123"/>
  <c r="AC15" i="123"/>
  <c r="AC104" i="123"/>
  <c r="AC92" i="123"/>
  <c r="AC70" i="123"/>
  <c r="AC28" i="123"/>
  <c r="AC50" i="123"/>
  <c r="AC8" i="123"/>
  <c r="AC6" i="123"/>
  <c r="AC35" i="123"/>
  <c r="AC148" i="123"/>
  <c r="AC4" i="123"/>
  <c r="AC13" i="123"/>
  <c r="AC17" i="123"/>
  <c r="AC24" i="123"/>
</calcChain>
</file>

<file path=xl/sharedStrings.xml><?xml version="1.0" encoding="utf-8"?>
<sst xmlns="http://schemas.openxmlformats.org/spreadsheetml/2006/main" count="864" uniqueCount="227">
  <si>
    <t>ﾂﾙｶﾞﾊﾏﾃﾆｽｸﾗﾌﾞ</t>
  </si>
  <si>
    <t>徳山ＬＴＣ</t>
  </si>
  <si>
    <t>新日鐵住金光</t>
  </si>
  <si>
    <t>柏村  幸知</t>
  </si>
  <si>
    <t>宮崎　義正</t>
  </si>
  <si>
    <t>日本ﾎﾟﾘｳﾚﾀﾝ</t>
  </si>
  <si>
    <t>中村 照秋</t>
  </si>
  <si>
    <t>深町 嘉晴</t>
  </si>
  <si>
    <t>福田　哲郎</t>
  </si>
  <si>
    <t>長廣　淳二</t>
  </si>
  <si>
    <t>梅原　豊治</t>
  </si>
  <si>
    <t>安部　計一</t>
  </si>
  <si>
    <t>55歳以上男子</t>
    <rPh sb="2" eb="5">
      <t>サイイジョウ</t>
    </rPh>
    <rPh sb="5" eb="7">
      <t>ダンシ</t>
    </rPh>
    <phoneticPr fontId="5"/>
  </si>
  <si>
    <t>)</t>
    <phoneticPr fontId="5"/>
  </si>
  <si>
    <t>(</t>
    <phoneticPr fontId="5"/>
  </si>
  <si>
    <t>勝敗</t>
    <rPh sb="0" eb="2">
      <t>ショウハイ</t>
    </rPh>
    <phoneticPr fontId="5"/>
  </si>
  <si>
    <t>順位</t>
    <rPh sb="0" eb="2">
      <t>ジュンイ</t>
    </rPh>
    <phoneticPr fontId="5"/>
  </si>
  <si>
    <t>中村 照秋</t>
    <phoneticPr fontId="5"/>
  </si>
  <si>
    <t>４－８</t>
    <phoneticPr fontId="5"/>
  </si>
  <si>
    <t>１－８</t>
    <phoneticPr fontId="5"/>
  </si>
  <si>
    <t>２－８</t>
    <phoneticPr fontId="5"/>
  </si>
  <si>
    <t>８－４</t>
    <phoneticPr fontId="5"/>
  </si>
  <si>
    <t>９－８（5）</t>
    <phoneticPr fontId="5"/>
  </si>
  <si>
    <t>８－１</t>
    <phoneticPr fontId="5"/>
  </si>
  <si>
    <t>８－２</t>
    <phoneticPr fontId="5"/>
  </si>
  <si>
    <t>９－８（3）</t>
    <phoneticPr fontId="5"/>
  </si>
  <si>
    <t>３－０</t>
    <phoneticPr fontId="5"/>
  </si>
  <si>
    <t>１－２</t>
    <phoneticPr fontId="5"/>
  </si>
  <si>
    <t>０－０</t>
    <phoneticPr fontId="5"/>
  </si>
  <si>
    <t>２－１</t>
    <phoneticPr fontId="5"/>
  </si>
  <si>
    <t>８(３）－９</t>
    <phoneticPr fontId="5"/>
  </si>
  <si>
    <t>８(5)－９</t>
    <phoneticPr fontId="5"/>
  </si>
  <si>
    <t>勝　敗</t>
    <rPh sb="0" eb="1">
      <t>マサル</t>
    </rPh>
    <rPh sb="2" eb="3">
      <t>ハイ</t>
    </rPh>
    <phoneticPr fontId="5"/>
  </si>
  <si>
    <t>勝</t>
    <rPh sb="0" eb="1">
      <t>カチ</t>
    </rPh>
    <phoneticPr fontId="5"/>
  </si>
  <si>
    <t>負</t>
    <rPh sb="0" eb="1">
      <t>マ</t>
    </rPh>
    <phoneticPr fontId="5"/>
  </si>
  <si>
    <t>勝数</t>
    <rPh sb="0" eb="1">
      <t>カツ</t>
    </rPh>
    <rPh sb="1" eb="2">
      <t>スウ</t>
    </rPh>
    <phoneticPr fontId="5"/>
  </si>
  <si>
    <t>負数</t>
    <rPh sb="0" eb="1">
      <t>マケ</t>
    </rPh>
    <rPh sb="1" eb="2">
      <t>スウ</t>
    </rPh>
    <phoneticPr fontId="5"/>
  </si>
  <si>
    <t>判定</t>
    <rPh sb="0" eb="2">
      <t>ハンテイ</t>
    </rPh>
    <phoneticPr fontId="5"/>
  </si>
  <si>
    <t>・「級」及び「組」は数字のみ入力</t>
    <rPh sb="2" eb="3">
      <t>キュウ</t>
    </rPh>
    <rPh sb="4" eb="5">
      <t>オヨ</t>
    </rPh>
    <rPh sb="7" eb="8">
      <t>クミ</t>
    </rPh>
    <rPh sb="10" eb="12">
      <t>スウジ</t>
    </rPh>
    <rPh sb="14" eb="16">
      <t>ニュウリョク</t>
    </rPh>
    <phoneticPr fontId="5"/>
  </si>
  <si>
    <t>・水色のセルにのみ入力</t>
    <rPh sb="1" eb="3">
      <t>ミズイロ</t>
    </rPh>
    <rPh sb="9" eb="11">
      <t>ニュウリョク</t>
    </rPh>
    <phoneticPr fontId="5"/>
  </si>
  <si>
    <t>・姓と名の間は１文字分(全角)のみ空白を入れる</t>
    <rPh sb="1" eb="2">
      <t>セイ</t>
    </rPh>
    <rPh sb="3" eb="4">
      <t>メイ</t>
    </rPh>
    <rPh sb="5" eb="6">
      <t>アイダ</t>
    </rPh>
    <rPh sb="8" eb="11">
      <t>モジブン</t>
    </rPh>
    <rPh sb="12" eb="14">
      <t>ゼンカク</t>
    </rPh>
    <rPh sb="17" eb="19">
      <t>クウハク</t>
    </rPh>
    <rPh sb="20" eb="21">
      <t>イ</t>
    </rPh>
    <phoneticPr fontId="5"/>
  </si>
  <si>
    <t>入力の際の注意事項</t>
    <rPh sb="0" eb="2">
      <t>ニュウリョク</t>
    </rPh>
    <rPh sb="3" eb="4">
      <t>サイ</t>
    </rPh>
    <rPh sb="5" eb="7">
      <t>チュウイ</t>
    </rPh>
    <rPh sb="7" eb="9">
      <t>ジコウ</t>
    </rPh>
    <phoneticPr fontId="5"/>
  </si>
  <si>
    <t>小野田</t>
    <rPh sb="0" eb="3">
      <t>オノダ</t>
    </rPh>
    <phoneticPr fontId="5"/>
  </si>
  <si>
    <t>山口</t>
    <rPh sb="0" eb="2">
      <t>ヤマグチ</t>
    </rPh>
    <phoneticPr fontId="5"/>
  </si>
  <si>
    <t>宇部</t>
    <rPh sb="0" eb="2">
      <t>ウベ</t>
    </rPh>
    <phoneticPr fontId="5"/>
  </si>
  <si>
    <t>防府</t>
    <rPh sb="0" eb="2">
      <t>ホウフ</t>
    </rPh>
    <phoneticPr fontId="5"/>
  </si>
  <si>
    <t>2　組</t>
    <rPh sb="2" eb="3">
      <t>クミ</t>
    </rPh>
    <phoneticPr fontId="5"/>
  </si>
  <si>
    <t>岩国</t>
    <rPh sb="0" eb="2">
      <t>イワクニ</t>
    </rPh>
    <phoneticPr fontId="5"/>
  </si>
  <si>
    <t>3　組</t>
    <rPh sb="2" eb="3">
      <t>クミ</t>
    </rPh>
    <phoneticPr fontId="5"/>
  </si>
  <si>
    <t>4　組</t>
    <rPh sb="2" eb="3">
      <t>クミ</t>
    </rPh>
    <phoneticPr fontId="5"/>
  </si>
  <si>
    <t>5　組</t>
    <rPh sb="2" eb="3">
      <t>クミ</t>
    </rPh>
    <phoneticPr fontId="5"/>
  </si>
  <si>
    <t>6　組</t>
    <rPh sb="2" eb="3">
      <t>クミ</t>
    </rPh>
    <phoneticPr fontId="5"/>
  </si>
  <si>
    <t>7　組</t>
    <rPh sb="2" eb="3">
      <t>クミ</t>
    </rPh>
    <phoneticPr fontId="5"/>
  </si>
  <si>
    <t>宇部</t>
    <rPh sb="0" eb="1">
      <t>ウ</t>
    </rPh>
    <rPh sb="1" eb="2">
      <t>ベ</t>
    </rPh>
    <phoneticPr fontId="5"/>
  </si>
  <si>
    <t>8　組</t>
    <rPh sb="2" eb="3">
      <t>クミ</t>
    </rPh>
    <phoneticPr fontId="5"/>
  </si>
  <si>
    <t>9　組</t>
    <rPh sb="2" eb="3">
      <t>クミ</t>
    </rPh>
    <phoneticPr fontId="5"/>
  </si>
  <si>
    <t>下関</t>
    <rPh sb="0" eb="2">
      <t>シモノセキ</t>
    </rPh>
    <phoneticPr fontId="5"/>
  </si>
  <si>
    <t>1　組</t>
    <rPh sb="2" eb="3">
      <t>クミ</t>
    </rPh>
    <phoneticPr fontId="5"/>
  </si>
  <si>
    <t>杉本　和子</t>
    <rPh sb="0" eb="2">
      <t>スギモト</t>
    </rPh>
    <rPh sb="3" eb="5">
      <t>カズコ</t>
    </rPh>
    <phoneticPr fontId="5"/>
  </si>
  <si>
    <t>原　美子</t>
    <rPh sb="0" eb="1">
      <t>ハラ</t>
    </rPh>
    <rPh sb="2" eb="4">
      <t>ヨシコ</t>
    </rPh>
    <phoneticPr fontId="5"/>
  </si>
  <si>
    <t>高松　孝子</t>
    <rPh sb="0" eb="2">
      <t>タカマツ</t>
    </rPh>
    <rPh sb="3" eb="5">
      <t>タカコ</t>
    </rPh>
    <phoneticPr fontId="5"/>
  </si>
  <si>
    <t>図司　美和</t>
    <rPh sb="0" eb="2">
      <t>ズシ</t>
    </rPh>
    <rPh sb="3" eb="5">
      <t>ミワ</t>
    </rPh>
    <phoneticPr fontId="5"/>
  </si>
  <si>
    <t>中村　恵子</t>
    <rPh sb="0" eb="2">
      <t>ナカムラ</t>
    </rPh>
    <rPh sb="3" eb="5">
      <t>ケイコ</t>
    </rPh>
    <phoneticPr fontId="5"/>
  </si>
  <si>
    <t>石田　久美子</t>
    <rPh sb="0" eb="2">
      <t>イシダ</t>
    </rPh>
    <rPh sb="3" eb="6">
      <t>クミコ</t>
    </rPh>
    <phoneticPr fontId="5"/>
  </si>
  <si>
    <t>徳沢　ゆかり</t>
    <rPh sb="0" eb="2">
      <t>トクザワ</t>
    </rPh>
    <phoneticPr fontId="5"/>
  </si>
  <si>
    <t>吉田　智子</t>
    <rPh sb="0" eb="2">
      <t>ヨシダ</t>
    </rPh>
    <rPh sb="3" eb="5">
      <t>トモコ</t>
    </rPh>
    <phoneticPr fontId="5"/>
  </si>
  <si>
    <t>玉重　かおり</t>
    <rPh sb="0" eb="2">
      <t>タマシゲ</t>
    </rPh>
    <phoneticPr fontId="5"/>
  </si>
  <si>
    <t>国田　礼子</t>
    <rPh sb="0" eb="2">
      <t>クニタ</t>
    </rPh>
    <rPh sb="3" eb="5">
      <t>レイコ</t>
    </rPh>
    <phoneticPr fontId="5"/>
  </si>
  <si>
    <t>盛重　史子</t>
    <rPh sb="0" eb="2">
      <t>モリシゲ</t>
    </rPh>
    <rPh sb="3" eb="4">
      <t>シ</t>
    </rPh>
    <rPh sb="4" eb="5">
      <t>コ</t>
    </rPh>
    <phoneticPr fontId="5"/>
  </si>
  <si>
    <t>藤井　千津子</t>
    <rPh sb="0" eb="2">
      <t>フジイ</t>
    </rPh>
    <rPh sb="3" eb="6">
      <t>チズコ</t>
    </rPh>
    <phoneticPr fontId="5"/>
  </si>
  <si>
    <t>末富　弘子</t>
    <rPh sb="0" eb="2">
      <t>スエドミ</t>
    </rPh>
    <rPh sb="3" eb="5">
      <t>ヒロコ</t>
    </rPh>
    <phoneticPr fontId="5"/>
  </si>
  <si>
    <t>福田　美華子</t>
    <rPh sb="0" eb="2">
      <t>フクダ</t>
    </rPh>
    <rPh sb="3" eb="6">
      <t>ミカコ</t>
    </rPh>
    <phoneticPr fontId="5"/>
  </si>
  <si>
    <t>末武　佳代子</t>
    <rPh sb="0" eb="2">
      <t>スエタケ</t>
    </rPh>
    <rPh sb="3" eb="6">
      <t>カヨコ</t>
    </rPh>
    <phoneticPr fontId="5"/>
  </si>
  <si>
    <t>豊田　美代子</t>
    <rPh sb="0" eb="2">
      <t>トヨタ</t>
    </rPh>
    <rPh sb="3" eb="6">
      <t>ミヨコ</t>
    </rPh>
    <phoneticPr fontId="5"/>
  </si>
  <si>
    <t>磯野　典子</t>
    <rPh sb="0" eb="2">
      <t>イソノ</t>
    </rPh>
    <rPh sb="3" eb="5">
      <t>ノリコ</t>
    </rPh>
    <phoneticPr fontId="5"/>
  </si>
  <si>
    <t>岡田　優子</t>
    <rPh sb="0" eb="2">
      <t>オカダ</t>
    </rPh>
    <rPh sb="3" eb="5">
      <t>ユウコ</t>
    </rPh>
    <phoneticPr fontId="5"/>
  </si>
  <si>
    <t>榊田　典子</t>
    <rPh sb="0" eb="2">
      <t>サカキダ</t>
    </rPh>
    <rPh sb="3" eb="5">
      <t>ノリコ</t>
    </rPh>
    <phoneticPr fontId="5"/>
  </si>
  <si>
    <t>濱崎　啓子</t>
    <rPh sb="0" eb="2">
      <t>ハマサキ</t>
    </rPh>
    <rPh sb="3" eb="5">
      <t>ケイコ</t>
    </rPh>
    <phoneticPr fontId="5"/>
  </si>
  <si>
    <t>繁田　裕子</t>
    <rPh sb="0" eb="2">
      <t>シゲタ</t>
    </rPh>
    <rPh sb="3" eb="5">
      <t>ユウコ</t>
    </rPh>
    <phoneticPr fontId="5"/>
  </si>
  <si>
    <t>中島　久美</t>
    <rPh sb="0" eb="2">
      <t>ナカシマ</t>
    </rPh>
    <rPh sb="3" eb="5">
      <t>クミ</t>
    </rPh>
    <phoneticPr fontId="5"/>
  </si>
  <si>
    <t>緒方　暁子</t>
    <rPh sb="0" eb="2">
      <t>オガタ</t>
    </rPh>
    <rPh sb="3" eb="5">
      <t>アキコ</t>
    </rPh>
    <phoneticPr fontId="5"/>
  </si>
  <si>
    <t>渡邊　恵子</t>
    <rPh sb="0" eb="2">
      <t>ワタナベ</t>
    </rPh>
    <rPh sb="3" eb="5">
      <t>ケイコ</t>
    </rPh>
    <phoneticPr fontId="5"/>
  </si>
  <si>
    <t>岡山　直子</t>
    <rPh sb="0" eb="2">
      <t>オカヤマ</t>
    </rPh>
    <rPh sb="3" eb="5">
      <t>ナオコ</t>
    </rPh>
    <phoneticPr fontId="5"/>
  </si>
  <si>
    <t>平山　美紀</t>
    <rPh sb="0" eb="2">
      <t>ヒラヤマ</t>
    </rPh>
    <rPh sb="3" eb="5">
      <t>ミキ</t>
    </rPh>
    <phoneticPr fontId="5"/>
  </si>
  <si>
    <t>岡　友美</t>
    <rPh sb="0" eb="1">
      <t>オカ</t>
    </rPh>
    <rPh sb="2" eb="4">
      <t>トモミ</t>
    </rPh>
    <phoneticPr fontId="5"/>
  </si>
  <si>
    <t>大谷　結香</t>
    <rPh sb="0" eb="2">
      <t>オオタニ</t>
    </rPh>
    <rPh sb="3" eb="5">
      <t>ユカ</t>
    </rPh>
    <phoneticPr fontId="5"/>
  </si>
  <si>
    <t>前田　澄子</t>
    <rPh sb="0" eb="2">
      <t>マエダ</t>
    </rPh>
    <rPh sb="3" eb="5">
      <t>スミコ</t>
    </rPh>
    <phoneticPr fontId="5"/>
  </si>
  <si>
    <t>佐々木　啓子</t>
    <rPh sb="0" eb="3">
      <t>ササキ</t>
    </rPh>
    <rPh sb="4" eb="6">
      <t>ケイコ</t>
    </rPh>
    <phoneticPr fontId="5"/>
  </si>
  <si>
    <t>長尾　恵子</t>
    <rPh sb="0" eb="2">
      <t>ナガオ</t>
    </rPh>
    <rPh sb="3" eb="5">
      <t>ケイコ</t>
    </rPh>
    <phoneticPr fontId="5"/>
  </si>
  <si>
    <t>江口　弥生</t>
    <rPh sb="0" eb="2">
      <t>エグチ</t>
    </rPh>
    <rPh sb="3" eb="5">
      <t>ヤヨイ</t>
    </rPh>
    <phoneticPr fontId="5"/>
  </si>
  <si>
    <t>倉光　志津子</t>
    <rPh sb="0" eb="2">
      <t>クラミツ</t>
    </rPh>
    <rPh sb="3" eb="6">
      <t>シズコ</t>
    </rPh>
    <phoneticPr fontId="5"/>
  </si>
  <si>
    <t>福村　美帆</t>
    <rPh sb="0" eb="2">
      <t>フクムラ</t>
    </rPh>
    <rPh sb="3" eb="5">
      <t>ミホ</t>
    </rPh>
    <phoneticPr fontId="5"/>
  </si>
  <si>
    <t>小野村　智子</t>
    <rPh sb="0" eb="2">
      <t>オノ</t>
    </rPh>
    <rPh sb="4" eb="6">
      <t>トモコ</t>
    </rPh>
    <phoneticPr fontId="5"/>
  </si>
  <si>
    <t>野村　清美</t>
    <rPh sb="0" eb="2">
      <t>ノムラ</t>
    </rPh>
    <rPh sb="3" eb="5">
      <t>キヨミ</t>
    </rPh>
    <phoneticPr fontId="5"/>
  </si>
  <si>
    <t>田村　貞子</t>
    <rPh sb="0" eb="2">
      <t>タムラ</t>
    </rPh>
    <rPh sb="3" eb="5">
      <t>サダコ</t>
    </rPh>
    <phoneticPr fontId="5"/>
  </si>
  <si>
    <t>小西　淳子</t>
    <rPh sb="0" eb="2">
      <t>コニシ</t>
    </rPh>
    <rPh sb="3" eb="5">
      <t>ジュンコ</t>
    </rPh>
    <phoneticPr fontId="5"/>
  </si>
  <si>
    <t>中村　絹代</t>
    <rPh sb="0" eb="2">
      <t>ナカムラ</t>
    </rPh>
    <rPh sb="3" eb="5">
      <t>キヌヨ</t>
    </rPh>
    <phoneticPr fontId="5"/>
  </si>
  <si>
    <t>岡崎　紀代子</t>
    <rPh sb="0" eb="2">
      <t>オカザキ</t>
    </rPh>
    <rPh sb="3" eb="6">
      <t>キヨコ</t>
    </rPh>
    <phoneticPr fontId="5"/>
  </si>
  <si>
    <t>市原　好美</t>
    <rPh sb="0" eb="2">
      <t>イチハラ</t>
    </rPh>
    <rPh sb="3" eb="5">
      <t>ヨシミ</t>
    </rPh>
    <phoneticPr fontId="5"/>
  </si>
  <si>
    <t>宮崎　委子</t>
    <rPh sb="0" eb="2">
      <t>ミヤザキ</t>
    </rPh>
    <rPh sb="3" eb="4">
      <t>イ</t>
    </rPh>
    <rPh sb="4" eb="5">
      <t>コ</t>
    </rPh>
    <phoneticPr fontId="5"/>
  </si>
  <si>
    <t>中原　久美子</t>
    <rPh sb="0" eb="2">
      <t>ナカハラ</t>
    </rPh>
    <rPh sb="3" eb="6">
      <t>クミコ</t>
    </rPh>
    <phoneticPr fontId="5"/>
  </si>
  <si>
    <t>藤林　まり子</t>
    <rPh sb="0" eb="2">
      <t>フジバヤシ</t>
    </rPh>
    <rPh sb="5" eb="6">
      <t>コ</t>
    </rPh>
    <phoneticPr fontId="5"/>
  </si>
  <si>
    <t>三吉　恵子</t>
    <rPh sb="0" eb="2">
      <t>ミヨシ</t>
    </rPh>
    <rPh sb="3" eb="5">
      <t>ケイコ</t>
    </rPh>
    <phoneticPr fontId="5"/>
  </si>
  <si>
    <t>宮崎　栄子</t>
    <rPh sb="0" eb="2">
      <t>ミヤザキ</t>
    </rPh>
    <rPh sb="3" eb="5">
      <t>エイコ</t>
    </rPh>
    <phoneticPr fontId="5"/>
  </si>
  <si>
    <t>永田　和恵</t>
    <rPh sb="0" eb="2">
      <t>ナガタ</t>
    </rPh>
    <rPh sb="3" eb="5">
      <t>カズエ</t>
    </rPh>
    <phoneticPr fontId="5"/>
  </si>
  <si>
    <t>大石　恵里</t>
    <rPh sb="0" eb="2">
      <t>オオイシ</t>
    </rPh>
    <rPh sb="3" eb="5">
      <t>エリ</t>
    </rPh>
    <phoneticPr fontId="5"/>
  </si>
  <si>
    <t>池永　詠子</t>
    <rPh sb="0" eb="2">
      <t>イケナガ</t>
    </rPh>
    <rPh sb="3" eb="5">
      <t>エイコ</t>
    </rPh>
    <phoneticPr fontId="5"/>
  </si>
  <si>
    <t>山道　孝子</t>
    <rPh sb="0" eb="2">
      <t>ヤマミチ</t>
    </rPh>
    <rPh sb="3" eb="5">
      <t>タカコ</t>
    </rPh>
    <phoneticPr fontId="5"/>
  </si>
  <si>
    <t>辺見　芳恵</t>
    <rPh sb="0" eb="2">
      <t>ヘンミ</t>
    </rPh>
    <rPh sb="3" eb="5">
      <t>ヨシエ</t>
    </rPh>
    <phoneticPr fontId="5"/>
  </si>
  <si>
    <t>伊東　律子</t>
    <rPh sb="0" eb="2">
      <t>イトウ</t>
    </rPh>
    <rPh sb="3" eb="5">
      <t>リツコ</t>
    </rPh>
    <phoneticPr fontId="5"/>
  </si>
  <si>
    <t>一般の部</t>
    <rPh sb="0" eb="2">
      <t>イッパン</t>
    </rPh>
    <rPh sb="3" eb="4">
      <t>ブ</t>
    </rPh>
    <phoneticPr fontId="5"/>
  </si>
  <si>
    <t>杉野　ひろみ</t>
    <rPh sb="0" eb="2">
      <t>スギノ</t>
    </rPh>
    <phoneticPr fontId="5"/>
  </si>
  <si>
    <t>周陽</t>
    <rPh sb="0" eb="2">
      <t>シュウヨウ</t>
    </rPh>
    <phoneticPr fontId="5"/>
  </si>
  <si>
    <t>松尾　京子</t>
    <rPh sb="0" eb="2">
      <t>マツオ</t>
    </rPh>
    <rPh sb="3" eb="5">
      <t>キョウコ</t>
    </rPh>
    <phoneticPr fontId="5"/>
  </si>
  <si>
    <t>＜一般の部　決勝トーナメント＞</t>
    <rPh sb="1" eb="3">
      <t>イッパン</t>
    </rPh>
    <rPh sb="4" eb="5">
      <t>ブ</t>
    </rPh>
    <rPh sb="6" eb="8">
      <t>ケッショウ</t>
    </rPh>
    <phoneticPr fontId="22"/>
  </si>
  <si>
    <t>＜一般の部　２位トーナメント＞</t>
    <rPh sb="7" eb="8">
      <t>イ</t>
    </rPh>
    <phoneticPr fontId="22"/>
  </si>
  <si>
    <t>＜一般の部　３位トーナメント＞</t>
    <rPh sb="7" eb="8">
      <t>イ</t>
    </rPh>
    <phoneticPr fontId="22"/>
  </si>
  <si>
    <t>3位決定戦</t>
    <rPh sb="1" eb="2">
      <t>イ</t>
    </rPh>
    <rPh sb="2" eb="5">
      <t>ケッテイセン</t>
    </rPh>
    <phoneticPr fontId="22"/>
  </si>
  <si>
    <t>石田　真澄</t>
    <rPh sb="0" eb="2">
      <t>イシダ</t>
    </rPh>
    <rPh sb="3" eb="5">
      <t>マスミ</t>
    </rPh>
    <phoneticPr fontId="5"/>
  </si>
  <si>
    <t>村田　早苗</t>
    <rPh sb="0" eb="2">
      <t>ムラタ</t>
    </rPh>
    <rPh sb="3" eb="5">
      <t>サナエ</t>
    </rPh>
    <phoneticPr fontId="5"/>
  </si>
  <si>
    <t>村岡　弥生</t>
    <rPh sb="0" eb="2">
      <t>ムラオカ</t>
    </rPh>
    <rPh sb="3" eb="5">
      <t>ヤヨイ</t>
    </rPh>
    <phoneticPr fontId="5"/>
  </si>
  <si>
    <t>山本　明代</t>
    <rPh sb="0" eb="2">
      <t>ヤマモト</t>
    </rPh>
    <rPh sb="3" eb="5">
      <t>アキヨ</t>
    </rPh>
    <phoneticPr fontId="5"/>
  </si>
  <si>
    <t>速司　智子</t>
    <rPh sb="0" eb="1">
      <t>ハヤシ</t>
    </rPh>
    <rPh sb="1" eb="2">
      <t>ツカサ</t>
    </rPh>
    <rPh sb="3" eb="5">
      <t>トモコ</t>
    </rPh>
    <phoneticPr fontId="5"/>
  </si>
  <si>
    <t>米田　京子</t>
    <rPh sb="0" eb="2">
      <t>ヨネダ</t>
    </rPh>
    <rPh sb="3" eb="5">
      <t>キョウコ</t>
    </rPh>
    <phoneticPr fontId="5"/>
  </si>
  <si>
    <t>安藤　誓子</t>
    <rPh sb="0" eb="2">
      <t>アンドウ</t>
    </rPh>
    <rPh sb="3" eb="5">
      <t>セイシ</t>
    </rPh>
    <phoneticPr fontId="5"/>
  </si>
  <si>
    <t>瀬戸　直子</t>
    <rPh sb="0" eb="2">
      <t>セト</t>
    </rPh>
    <rPh sb="3" eb="5">
      <t>ナオコ</t>
    </rPh>
    <phoneticPr fontId="5"/>
  </si>
  <si>
    <t>藤井　奏子</t>
    <rPh sb="0" eb="2">
      <t>フジイ</t>
    </rPh>
    <rPh sb="3" eb="4">
      <t>ソウ</t>
    </rPh>
    <rPh sb="4" eb="5">
      <t>コ</t>
    </rPh>
    <phoneticPr fontId="5"/>
  </si>
  <si>
    <t>岡村　泰子</t>
    <rPh sb="0" eb="2">
      <t>オカムラ</t>
    </rPh>
    <rPh sb="3" eb="5">
      <t>ヤスコ</t>
    </rPh>
    <phoneticPr fontId="5"/>
  </si>
  <si>
    <t>白石　裕美</t>
    <rPh sb="0" eb="2">
      <t>シライシ</t>
    </rPh>
    <rPh sb="3" eb="5">
      <t>ユミ</t>
    </rPh>
    <phoneticPr fontId="5"/>
  </si>
  <si>
    <t>山根　幸子</t>
    <rPh sb="0" eb="2">
      <t>ヤマネ</t>
    </rPh>
    <rPh sb="3" eb="5">
      <t>サチコ</t>
    </rPh>
    <phoneticPr fontId="5"/>
  </si>
  <si>
    <t>箕岡　雅代</t>
    <rPh sb="0" eb="2">
      <t>ミノオカ</t>
    </rPh>
    <rPh sb="3" eb="5">
      <t>マサヨ</t>
    </rPh>
    <phoneticPr fontId="5"/>
  </si>
  <si>
    <t>西山　伸恵</t>
    <rPh sb="0" eb="2">
      <t>ニシヤマ</t>
    </rPh>
    <rPh sb="3" eb="4">
      <t>シン</t>
    </rPh>
    <rPh sb="4" eb="5">
      <t>メグミ</t>
    </rPh>
    <phoneticPr fontId="5"/>
  </si>
  <si>
    <t>石川　美由紀</t>
    <rPh sb="0" eb="2">
      <t>イシカワ</t>
    </rPh>
    <rPh sb="3" eb="6">
      <t>ミユキ</t>
    </rPh>
    <phoneticPr fontId="5"/>
  </si>
  <si>
    <t>清水　幸子</t>
    <rPh sb="0" eb="2">
      <t>シミズ</t>
    </rPh>
    <rPh sb="3" eb="5">
      <t>サチコ</t>
    </rPh>
    <phoneticPr fontId="5"/>
  </si>
  <si>
    <t>水津　静香</t>
    <rPh sb="0" eb="2">
      <t>スイツ</t>
    </rPh>
    <rPh sb="3" eb="5">
      <t>シズカ</t>
    </rPh>
    <phoneticPr fontId="5"/>
  </si>
  <si>
    <t>吉田　頼子</t>
    <rPh sb="0" eb="2">
      <t>ヨシダ</t>
    </rPh>
    <rPh sb="3" eb="4">
      <t>タヨ</t>
    </rPh>
    <rPh sb="4" eb="5">
      <t>コ</t>
    </rPh>
    <phoneticPr fontId="5"/>
  </si>
  <si>
    <t>冨田　佳子</t>
    <rPh sb="0" eb="2">
      <t>トミタ</t>
    </rPh>
    <rPh sb="3" eb="5">
      <t>ヨシコ</t>
    </rPh>
    <phoneticPr fontId="5"/>
  </si>
  <si>
    <t>浜田　真由美</t>
    <rPh sb="0" eb="2">
      <t>ハマダ</t>
    </rPh>
    <rPh sb="3" eb="6">
      <t>マユミ</t>
    </rPh>
    <phoneticPr fontId="5"/>
  </si>
  <si>
    <t>森下　信子</t>
    <rPh sb="0" eb="2">
      <t>モリシタ</t>
    </rPh>
    <rPh sb="3" eb="5">
      <t>ノブコ</t>
    </rPh>
    <phoneticPr fontId="5"/>
  </si>
  <si>
    <t>赤尾　真由美</t>
    <rPh sb="0" eb="2">
      <t>アカオ</t>
    </rPh>
    <rPh sb="3" eb="6">
      <t>マユミ</t>
    </rPh>
    <phoneticPr fontId="5"/>
  </si>
  <si>
    <t>住浦　美代子</t>
    <rPh sb="0" eb="2">
      <t>スミウラ</t>
    </rPh>
    <rPh sb="3" eb="6">
      <t>ミヨコ</t>
    </rPh>
    <phoneticPr fontId="5"/>
  </si>
  <si>
    <t>木村　和子</t>
    <rPh sb="0" eb="2">
      <t>キムラ</t>
    </rPh>
    <rPh sb="3" eb="5">
      <t>カズコ</t>
    </rPh>
    <phoneticPr fontId="5"/>
  </si>
  <si>
    <t>唐松　典子</t>
    <rPh sb="0" eb="2">
      <t>カラマツ</t>
    </rPh>
    <rPh sb="3" eb="5">
      <t>ノリコ</t>
    </rPh>
    <phoneticPr fontId="5"/>
  </si>
  <si>
    <t>山本　幸江</t>
    <rPh sb="0" eb="2">
      <t>ヤマモト</t>
    </rPh>
    <rPh sb="3" eb="5">
      <t>サチエ</t>
    </rPh>
    <phoneticPr fontId="5"/>
  </si>
  <si>
    <t>小早川　孝美</t>
    <rPh sb="0" eb="3">
      <t>コバヤカワ</t>
    </rPh>
    <rPh sb="4" eb="6">
      <t>タカミ</t>
    </rPh>
    <phoneticPr fontId="5"/>
  </si>
  <si>
    <t>　</t>
    <phoneticPr fontId="5"/>
  </si>
  <si>
    <t>50歳以上の部</t>
    <rPh sb="2" eb="5">
      <t>サイイジョウ</t>
    </rPh>
    <rPh sb="6" eb="7">
      <t>ブ</t>
    </rPh>
    <phoneticPr fontId="5"/>
  </si>
  <si>
    <t>登根　洋子</t>
    <rPh sb="0" eb="2">
      <t>トネ</t>
    </rPh>
    <rPh sb="3" eb="5">
      <t>ヨウコ</t>
    </rPh>
    <phoneticPr fontId="5"/>
  </si>
  <si>
    <t>柿田　紀子</t>
    <rPh sb="0" eb="2">
      <t>カキタ</t>
    </rPh>
    <rPh sb="3" eb="5">
      <t>ノリコ</t>
    </rPh>
    <phoneticPr fontId="5"/>
  </si>
  <si>
    <t>窪田　洋子</t>
    <rPh sb="0" eb="2">
      <t>クボタ</t>
    </rPh>
    <rPh sb="3" eb="5">
      <t>ヨウコ</t>
    </rPh>
    <phoneticPr fontId="5"/>
  </si>
  <si>
    <t>梅田　則子　　</t>
    <rPh sb="0" eb="2">
      <t>ウメダ</t>
    </rPh>
    <rPh sb="3" eb="5">
      <t>ノリコ</t>
    </rPh>
    <phoneticPr fontId="5"/>
  </si>
  <si>
    <t>梅田</t>
    <rPh sb="0" eb="2">
      <t>ウメダ</t>
    </rPh>
    <phoneticPr fontId="5"/>
  </si>
  <si>
    <t>小西</t>
    <rPh sb="0" eb="2">
      <t>コニシ</t>
    </rPh>
    <phoneticPr fontId="5"/>
  </si>
  <si>
    <t>中村</t>
    <rPh sb="0" eb="2">
      <t>ナカムラ</t>
    </rPh>
    <phoneticPr fontId="5"/>
  </si>
  <si>
    <t>辺見</t>
    <rPh sb="0" eb="2">
      <t>ヘンミ</t>
    </rPh>
    <phoneticPr fontId="5"/>
  </si>
  <si>
    <t>登根</t>
    <rPh sb="0" eb="2">
      <t>トネ</t>
    </rPh>
    <phoneticPr fontId="5"/>
  </si>
  <si>
    <t>木村</t>
    <rPh sb="0" eb="2">
      <t>キムラ</t>
    </rPh>
    <phoneticPr fontId="5"/>
  </si>
  <si>
    <t>唐松</t>
    <rPh sb="0" eb="2">
      <t>カラマツ</t>
    </rPh>
    <phoneticPr fontId="5"/>
  </si>
  <si>
    <t>大田　隆子</t>
    <rPh sb="0" eb="2">
      <t>オオタ</t>
    </rPh>
    <rPh sb="3" eb="5">
      <t>タカコ</t>
    </rPh>
    <phoneticPr fontId="5"/>
  </si>
  <si>
    <t>小橋　浩子</t>
    <rPh sb="0" eb="2">
      <t>コハシ</t>
    </rPh>
    <rPh sb="3" eb="5">
      <t>ヒロコ</t>
    </rPh>
    <phoneticPr fontId="5"/>
  </si>
  <si>
    <t>冨田</t>
    <rPh sb="0" eb="2">
      <t>トミタ</t>
    </rPh>
    <phoneticPr fontId="5"/>
  </si>
  <si>
    <t>松尾</t>
    <rPh sb="0" eb="2">
      <t>マツオ</t>
    </rPh>
    <phoneticPr fontId="5"/>
  </si>
  <si>
    <t>野村</t>
    <rPh sb="0" eb="2">
      <t>ノムラ</t>
    </rPh>
    <phoneticPr fontId="5"/>
  </si>
  <si>
    <t>吉田</t>
    <rPh sb="0" eb="2">
      <t>ヨシダ</t>
    </rPh>
    <phoneticPr fontId="5"/>
  </si>
  <si>
    <t>大石</t>
    <rPh sb="0" eb="2">
      <t>オオイシ</t>
    </rPh>
    <phoneticPr fontId="5"/>
  </si>
  <si>
    <t>森下</t>
    <rPh sb="0" eb="2">
      <t>モリシタ</t>
    </rPh>
    <phoneticPr fontId="5"/>
  </si>
  <si>
    <t>宮崎</t>
    <rPh sb="0" eb="2">
      <t>ミヤザキ</t>
    </rPh>
    <phoneticPr fontId="5"/>
  </si>
  <si>
    <t>永田</t>
    <rPh sb="0" eb="2">
      <t>ナガタ</t>
    </rPh>
    <phoneticPr fontId="5"/>
  </si>
  <si>
    <t>内田　縁　</t>
    <rPh sb="0" eb="2">
      <t>ウチダ</t>
    </rPh>
    <rPh sb="3" eb="4">
      <t>エン</t>
    </rPh>
    <phoneticPr fontId="5"/>
  </si>
  <si>
    <t>藤林</t>
    <rPh sb="0" eb="2">
      <t>フジバヤシ</t>
    </rPh>
    <phoneticPr fontId="5"/>
  </si>
  <si>
    <t>大谷</t>
    <rPh sb="0" eb="2">
      <t>オオタニ</t>
    </rPh>
    <phoneticPr fontId="5"/>
  </si>
  <si>
    <t>柿田</t>
    <rPh sb="0" eb="2">
      <t>カキタ</t>
    </rPh>
    <phoneticPr fontId="5"/>
  </si>
  <si>
    <t>小早川</t>
    <rPh sb="0" eb="3">
      <t>コバヤカワ</t>
    </rPh>
    <phoneticPr fontId="5"/>
  </si>
  <si>
    <t>赤尾</t>
    <rPh sb="0" eb="2">
      <t>アカオ</t>
    </rPh>
    <phoneticPr fontId="5"/>
  </si>
  <si>
    <t>住浦</t>
    <rPh sb="0" eb="2">
      <t>スミウラ</t>
    </rPh>
    <phoneticPr fontId="5"/>
  </si>
  <si>
    <t>杉野</t>
    <rPh sb="0" eb="2">
      <t>スギノ</t>
    </rPh>
    <phoneticPr fontId="5"/>
  </si>
  <si>
    <t>山本</t>
    <rPh sb="0" eb="2">
      <t>ヤマモト</t>
    </rPh>
    <phoneticPr fontId="5"/>
  </si>
  <si>
    <r>
      <t xml:space="preserve">3 </t>
    </r>
    <r>
      <rPr>
        <sz val="11"/>
        <rFont val="ＭＳ 明朝"/>
        <family val="1"/>
        <charset val="128"/>
      </rPr>
      <t>0.437</t>
    </r>
    <phoneticPr fontId="5"/>
  </si>
  <si>
    <r>
      <t xml:space="preserve">1 </t>
    </r>
    <r>
      <rPr>
        <sz val="11"/>
        <rFont val="ＭＳ 明朝"/>
        <family val="1"/>
        <charset val="128"/>
      </rPr>
      <t>0.611</t>
    </r>
    <phoneticPr fontId="5"/>
  </si>
  <si>
    <r>
      <t xml:space="preserve">2 </t>
    </r>
    <r>
      <rPr>
        <sz val="11"/>
        <rFont val="ＭＳ 明朝"/>
        <family val="1"/>
        <charset val="128"/>
      </rPr>
      <t>0.45</t>
    </r>
    <phoneticPr fontId="5"/>
  </si>
  <si>
    <t>＜50歳以上の部　決勝トーナメント＞</t>
    <rPh sb="3" eb="4">
      <t>サイ</t>
    </rPh>
    <rPh sb="4" eb="6">
      <t>イジョウ</t>
    </rPh>
    <rPh sb="9" eb="11">
      <t>ケッショウ</t>
    </rPh>
    <phoneticPr fontId="22"/>
  </si>
  <si>
    <t>＜50歳以上の部　２位トーナメント＞</t>
    <rPh sb="3" eb="4">
      <t>サイ</t>
    </rPh>
    <rPh sb="4" eb="6">
      <t>イジョウ</t>
    </rPh>
    <rPh sb="10" eb="11">
      <t>イ</t>
    </rPh>
    <phoneticPr fontId="22"/>
  </si>
  <si>
    <t>＜50歳以上の部　3位トーナメント＞</t>
    <rPh sb="3" eb="4">
      <t>サイ</t>
    </rPh>
    <rPh sb="4" eb="6">
      <t>イジョウ</t>
    </rPh>
    <rPh sb="10" eb="11">
      <t>イ</t>
    </rPh>
    <phoneticPr fontId="22"/>
  </si>
  <si>
    <t>児玉　　深雪</t>
    <rPh sb="0" eb="2">
      <t>コダマ</t>
    </rPh>
    <rPh sb="4" eb="6">
      <t>ミユキ</t>
    </rPh>
    <phoneticPr fontId="5"/>
  </si>
  <si>
    <t>(　山口　)</t>
    <rPh sb="2" eb="4">
      <t>ヤマグチ</t>
    </rPh>
    <phoneticPr fontId="22"/>
  </si>
  <si>
    <t>(　防府　)</t>
    <rPh sb="2" eb="4">
      <t>ホウフ</t>
    </rPh>
    <phoneticPr fontId="22"/>
  </si>
  <si>
    <t>(　岩国　)</t>
    <rPh sb="2" eb="4">
      <t>イワクニ</t>
    </rPh>
    <phoneticPr fontId="22"/>
  </si>
  <si>
    <t>(　宇部　)</t>
    <rPh sb="2" eb="4">
      <t>ウベ</t>
    </rPh>
    <phoneticPr fontId="22"/>
  </si>
  <si>
    <t>(　周陽　)</t>
    <rPh sb="2" eb="4">
      <t>シュウヨウ</t>
    </rPh>
    <phoneticPr fontId="22"/>
  </si>
  <si>
    <t>(小野田　)</t>
    <rPh sb="1" eb="4">
      <t>オノダ</t>
    </rPh>
    <phoneticPr fontId="22"/>
  </si>
  <si>
    <t>(　下関　)</t>
    <rPh sb="2" eb="4">
      <t>シモノセキ</t>
    </rPh>
    <phoneticPr fontId="22"/>
  </si>
  <si>
    <t>田村・宮崎</t>
    <rPh sb="0" eb="2">
      <t>タムラ</t>
    </rPh>
    <rPh sb="3" eb="5">
      <t>ミヤザキ</t>
    </rPh>
    <phoneticPr fontId="5"/>
  </si>
  <si>
    <t>福田・末富</t>
    <rPh sb="0" eb="2">
      <t>フクダ</t>
    </rPh>
    <rPh sb="3" eb="5">
      <t>スエドミ</t>
    </rPh>
    <phoneticPr fontId="5"/>
  </si>
  <si>
    <t>村岡・山本</t>
    <rPh sb="0" eb="2">
      <t>ムラオカ</t>
    </rPh>
    <rPh sb="3" eb="5">
      <t>ヤマモト</t>
    </rPh>
    <phoneticPr fontId="5"/>
  </si>
  <si>
    <t>村岡　山本</t>
    <rPh sb="0" eb="2">
      <t>ムラオカ</t>
    </rPh>
    <rPh sb="3" eb="5">
      <t>ヤマモト</t>
    </rPh>
    <phoneticPr fontId="5"/>
  </si>
  <si>
    <t>倉光・緒方</t>
    <rPh sb="0" eb="2">
      <t>クラミツ</t>
    </rPh>
    <rPh sb="3" eb="5">
      <t>オガタ</t>
    </rPh>
    <phoneticPr fontId="5"/>
  </si>
  <si>
    <t>倉光　　緒方</t>
    <rPh sb="0" eb="2">
      <t>クラミツ</t>
    </rPh>
    <rPh sb="4" eb="6">
      <t>オガタ</t>
    </rPh>
    <phoneticPr fontId="5"/>
  </si>
  <si>
    <t>杉本　　中原</t>
    <rPh sb="0" eb="2">
      <t>スギモト</t>
    </rPh>
    <rPh sb="4" eb="6">
      <t>ナカハラ</t>
    </rPh>
    <phoneticPr fontId="5"/>
  </si>
  <si>
    <t>濱崎　　榊田</t>
    <rPh sb="0" eb="2">
      <t>ハマサキ</t>
    </rPh>
    <rPh sb="4" eb="6">
      <t>サカキダ</t>
    </rPh>
    <phoneticPr fontId="5"/>
  </si>
  <si>
    <t>大田・小橋</t>
    <rPh sb="0" eb="2">
      <t>オオタ</t>
    </rPh>
    <rPh sb="3" eb="5">
      <t>コハシ</t>
    </rPh>
    <phoneticPr fontId="5"/>
  </si>
  <si>
    <t>福村　　　　小野村</t>
    <rPh sb="0" eb="2">
      <t>フクムラ</t>
    </rPh>
    <rPh sb="6" eb="9">
      <t>オノムラ</t>
    </rPh>
    <phoneticPr fontId="5"/>
  </si>
  <si>
    <t>玉重　　　　山根</t>
    <rPh sb="0" eb="2">
      <t>タマシゲ</t>
    </rPh>
    <rPh sb="6" eb="8">
      <t>ヤマネ</t>
    </rPh>
    <phoneticPr fontId="5"/>
  </si>
  <si>
    <t>原　　　　　石川</t>
    <rPh sb="0" eb="1">
      <t>ハラ</t>
    </rPh>
    <rPh sb="6" eb="8">
      <t>イシカワ</t>
    </rPh>
    <phoneticPr fontId="5"/>
  </si>
  <si>
    <t>平山　　　　岡</t>
    <rPh sb="0" eb="2">
      <t>ヒラヤマ</t>
    </rPh>
    <rPh sb="6" eb="7">
      <t>オカ</t>
    </rPh>
    <phoneticPr fontId="5"/>
  </si>
  <si>
    <t>平山・岡</t>
    <rPh sb="0" eb="2">
      <t>ヒラヤマ</t>
    </rPh>
    <rPh sb="3" eb="4">
      <t>オカ</t>
    </rPh>
    <phoneticPr fontId="5"/>
  </si>
  <si>
    <t>岡山　　　　渡邊</t>
    <rPh sb="0" eb="2">
      <t>オカヤマ</t>
    </rPh>
    <rPh sb="6" eb="8">
      <t>ワタナベ</t>
    </rPh>
    <phoneticPr fontId="5"/>
  </si>
  <si>
    <t>速司　　　　高松</t>
    <rPh sb="0" eb="1">
      <t>ハヤシ</t>
    </rPh>
    <rPh sb="1" eb="2">
      <t>シ</t>
    </rPh>
    <rPh sb="6" eb="8">
      <t>タカマツ</t>
    </rPh>
    <phoneticPr fontId="5"/>
  </si>
  <si>
    <t>岡村　　　　白石</t>
    <rPh sb="0" eb="2">
      <t>オカムラ</t>
    </rPh>
    <rPh sb="6" eb="8">
      <t>シライシ</t>
    </rPh>
    <phoneticPr fontId="5"/>
  </si>
  <si>
    <t>山崎　美穂子</t>
    <rPh sb="0" eb="2">
      <t>ヤマザキ</t>
    </rPh>
    <rPh sb="3" eb="6">
      <t>ミホコ</t>
    </rPh>
    <phoneticPr fontId="5"/>
  </si>
  <si>
    <t>石田　　　　山崎</t>
    <rPh sb="0" eb="2">
      <t>イシダ</t>
    </rPh>
    <rPh sb="6" eb="8">
      <t>ヤマザキ</t>
    </rPh>
    <phoneticPr fontId="5"/>
  </si>
  <si>
    <t>伊東　　　　清水</t>
    <rPh sb="0" eb="2">
      <t>イトウ</t>
    </rPh>
    <rPh sb="6" eb="8">
      <t>シミズ</t>
    </rPh>
    <phoneticPr fontId="5"/>
  </si>
  <si>
    <t>石田・山崎　62</t>
    <rPh sb="0" eb="2">
      <t>イシダ</t>
    </rPh>
    <rPh sb="3" eb="5">
      <t>ヤマザキ</t>
    </rPh>
    <phoneticPr fontId="5"/>
  </si>
  <si>
    <t>杉本　　　中原</t>
    <rPh sb="0" eb="2">
      <t>スギモト</t>
    </rPh>
    <rPh sb="5" eb="7">
      <t>ナカハラ</t>
    </rPh>
    <phoneticPr fontId="5"/>
  </si>
  <si>
    <t>濱崎・榊田　61</t>
    <rPh sb="0" eb="2">
      <t>ハマサキ</t>
    </rPh>
    <rPh sb="3" eb="5">
      <t>サカキダ</t>
    </rPh>
    <phoneticPr fontId="5"/>
  </si>
  <si>
    <t>梅田・窪田</t>
    <rPh sb="0" eb="2">
      <t>ウメダ</t>
    </rPh>
    <rPh sb="3" eb="5">
      <t>クボタ</t>
    </rPh>
    <phoneticPr fontId="5"/>
  </si>
  <si>
    <t>大田・小橋　　　　　61</t>
    <rPh sb="0" eb="2">
      <t>オオタ</t>
    </rPh>
    <rPh sb="3" eb="5">
      <t>コハシ</t>
    </rPh>
    <phoneticPr fontId="5"/>
  </si>
  <si>
    <t>辺見　　　登根</t>
    <rPh sb="0" eb="2">
      <t>ヘンミ</t>
    </rPh>
    <rPh sb="5" eb="7">
      <t>トネ</t>
    </rPh>
    <phoneticPr fontId="5"/>
  </si>
  <si>
    <t>　　　　　冨田　　松尾</t>
    <rPh sb="5" eb="7">
      <t>トミタ</t>
    </rPh>
    <rPh sb="9" eb="11">
      <t>マツオ</t>
    </rPh>
    <phoneticPr fontId="5"/>
  </si>
  <si>
    <t>藤林　　大谷</t>
    <rPh sb="0" eb="2">
      <t>フジバヤシ</t>
    </rPh>
    <rPh sb="4" eb="6">
      <t>オオタニ</t>
    </rPh>
    <phoneticPr fontId="5"/>
  </si>
  <si>
    <t>辺見・登根　　63</t>
    <rPh sb="0" eb="2">
      <t>ヘンミ</t>
    </rPh>
    <rPh sb="3" eb="5">
      <t>トネ</t>
    </rPh>
    <phoneticPr fontId="5"/>
  </si>
  <si>
    <t>水津　　　三吉</t>
    <rPh sb="0" eb="2">
      <t>スイズ</t>
    </rPh>
    <rPh sb="5" eb="7">
      <t>ミヨシ</t>
    </rPh>
    <phoneticPr fontId="5"/>
  </si>
  <si>
    <t>木村　　　唐松</t>
    <rPh sb="0" eb="2">
      <t>キムラ</t>
    </rPh>
    <rPh sb="5" eb="7">
      <t>カラマツ</t>
    </rPh>
    <phoneticPr fontId="5"/>
  </si>
  <si>
    <t>木村　　唐松</t>
    <rPh sb="0" eb="2">
      <t>キムラ</t>
    </rPh>
    <rPh sb="4" eb="6">
      <t>カラマツ</t>
    </rPh>
    <phoneticPr fontId="5"/>
  </si>
  <si>
    <t>水津・三吉　　64</t>
    <rPh sb="0" eb="2">
      <t>スイズ</t>
    </rPh>
    <rPh sb="3" eb="5">
      <t>ミヨシ</t>
    </rPh>
    <phoneticPr fontId="5"/>
  </si>
  <si>
    <t>倉光・緒方　61</t>
    <rPh sb="0" eb="2">
      <t>クラミツ</t>
    </rPh>
    <rPh sb="3" eb="5">
      <t>オガタ</t>
    </rPh>
    <phoneticPr fontId="5"/>
  </si>
  <si>
    <r>
      <t>　　　田村・宮崎　</t>
    </r>
    <r>
      <rPr>
        <b/>
        <sz val="11"/>
        <color rgb="FFFF0000"/>
        <rFont val="Meiryo UI"/>
        <family val="3"/>
        <charset val="128"/>
      </rPr>
      <t>WO　</t>
    </r>
    <r>
      <rPr>
        <b/>
        <sz val="12"/>
        <color rgb="FFFF0000"/>
        <rFont val="Meiryo UI"/>
        <family val="3"/>
        <charset val="128"/>
      </rPr>
      <t>　　　　　　　　　　　　　　　　</t>
    </r>
    <rPh sb="3" eb="5">
      <t>タムラ</t>
    </rPh>
    <rPh sb="6" eb="8">
      <t>ミヤザキ</t>
    </rPh>
    <phoneticPr fontId="5"/>
  </si>
  <si>
    <t>大田　　　小橋</t>
    <rPh sb="0" eb="2">
      <t>オオタ</t>
    </rPh>
    <rPh sb="5" eb="7">
      <t>コハシ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</si>
</sst>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&quot;　組&quot;"/>
    <numFmt numFmtId="177" formatCode="@&quot;級&quot;"/>
  </numFmts>
  <fonts count="40" x14ac:knownFonts="1">
    <font>
      <sz val="10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4"/>
      <color indexed="10"/>
      <name val="ＭＳ ゴシック"/>
      <family val="3"/>
      <charset val="128"/>
    </font>
    <font>
      <sz val="14"/>
      <name val="ＭＳ Ｐゴシック"/>
      <family val="3"/>
      <charset val="128"/>
    </font>
    <font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u/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8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6"/>
      <name val="Meiryo UI"/>
      <family val="3"/>
      <charset val="128"/>
    </font>
    <font>
      <b/>
      <sz val="14"/>
      <name val="Meiryo UI"/>
      <family val="3"/>
      <charset val="128"/>
    </font>
    <font>
      <b/>
      <sz val="10"/>
      <name val="ＭＳ ゴシック"/>
      <family val="3"/>
      <charset val="128"/>
    </font>
    <font>
      <b/>
      <sz val="11"/>
      <name val="Meiryo UI"/>
      <family val="3"/>
      <charset val="128"/>
    </font>
    <font>
      <b/>
      <sz val="10"/>
      <name val="Meiryo UI"/>
      <family val="3"/>
      <charset val="128"/>
    </font>
    <font>
      <b/>
      <sz val="10"/>
      <name val="ＭＳ 明朝"/>
      <family val="1"/>
      <charset val="128"/>
    </font>
    <font>
      <b/>
      <sz val="18"/>
      <name val="ＭＳ 明朝"/>
      <family val="1"/>
      <charset val="128"/>
    </font>
    <font>
      <b/>
      <sz val="22"/>
      <name val="ＭＳ 明朝"/>
      <family val="1"/>
      <charset val="128"/>
    </font>
    <font>
      <b/>
      <sz val="11"/>
      <color rgb="FFFF0000"/>
      <name val="Meiryo UI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9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4"/>
      <color rgb="FFFF0000"/>
      <name val="Meiryo UI"/>
      <family val="3"/>
      <charset val="128"/>
    </font>
    <font>
      <b/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 style="thin">
        <color theme="1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thin">
        <color theme="1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thin">
        <color theme="1"/>
      </left>
      <right style="medium">
        <color rgb="FFFF0000"/>
      </right>
      <top/>
      <bottom style="thin">
        <color theme="1"/>
      </bottom>
      <diagonal/>
    </border>
    <border>
      <left style="thin">
        <color theme="1"/>
      </left>
      <right style="medium">
        <color rgb="FFFF0000"/>
      </right>
      <top/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thin">
        <color theme="1"/>
      </right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thin">
        <color theme="1"/>
      </bottom>
      <diagonal/>
    </border>
    <border>
      <left style="thin">
        <color indexed="64"/>
      </left>
      <right style="medium">
        <color rgb="FFFF0000"/>
      </right>
      <top/>
      <bottom style="thin">
        <color theme="1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  <border>
      <left style="thin">
        <color theme="1"/>
      </left>
      <right/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 style="medium">
        <color rgb="FFFF0000"/>
      </left>
      <right style="thin">
        <color theme="1"/>
      </right>
      <top/>
      <bottom style="thin">
        <color theme="1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</cellStyleXfs>
  <cellXfs count="341">
    <xf numFmtId="0" fontId="0" fillId="0" borderId="0" xfId="0"/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9" fillId="0" borderId="0" xfId="2" applyFont="1" applyBorder="1" applyAlignment="1">
      <alignment vertical="center"/>
    </xf>
    <xf numFmtId="0" fontId="8" fillId="0" borderId="0" xfId="2" applyFont="1" applyBorder="1" applyAlignment="1">
      <alignment horizontal="center" vertical="center"/>
    </xf>
    <xf numFmtId="0" fontId="13" fillId="0" borderId="0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7" fillId="0" borderId="0" xfId="2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18" fillId="0" borderId="0" xfId="1" applyFont="1" applyFill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0" fontId="18" fillId="0" borderId="0" xfId="1" applyFont="1" applyBorder="1" applyAlignment="1">
      <alignment vertical="center"/>
    </xf>
    <xf numFmtId="0" fontId="19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20" fillId="0" borderId="0" xfId="1" applyFont="1" applyBorder="1" applyAlignment="1">
      <alignment vertical="center"/>
    </xf>
    <xf numFmtId="0" fontId="0" fillId="0" borderId="0" xfId="0" applyBorder="1"/>
    <xf numFmtId="0" fontId="12" fillId="0" borderId="0" xfId="2" applyFont="1" applyBorder="1" applyAlignment="1">
      <alignment vertical="center"/>
    </xf>
    <xf numFmtId="0" fontId="18" fillId="0" borderId="0" xfId="1" applyFont="1" applyBorder="1" applyAlignment="1">
      <alignment horizontal="center" vertical="center"/>
    </xf>
    <xf numFmtId="0" fontId="14" fillId="0" borderId="0" xfId="2" applyFont="1" applyBorder="1" applyAlignment="1">
      <alignment vertical="center"/>
    </xf>
    <xf numFmtId="0" fontId="15" fillId="2" borderId="4" xfId="0" applyFont="1" applyFill="1" applyBorder="1" applyAlignment="1" applyProtection="1">
      <alignment horizontal="distributed" vertical="center"/>
      <protection locked="0"/>
    </xf>
    <xf numFmtId="0" fontId="23" fillId="2" borderId="0" xfId="0" applyFont="1" applyFill="1" applyAlignment="1">
      <alignment vertical="center"/>
    </xf>
    <xf numFmtId="0" fontId="23" fillId="2" borderId="28" xfId="0" applyFont="1" applyFill="1" applyBorder="1" applyAlignment="1">
      <alignment vertical="center"/>
    </xf>
    <xf numFmtId="0" fontId="15" fillId="2" borderId="2" xfId="0" applyFont="1" applyFill="1" applyBorder="1" applyAlignment="1" applyProtection="1">
      <alignment horizontal="distributed" vertical="center"/>
      <protection locked="0"/>
    </xf>
    <xf numFmtId="0" fontId="23" fillId="2" borderId="0" xfId="0" applyFont="1" applyFill="1" applyBorder="1" applyAlignment="1">
      <alignment vertical="center"/>
    </xf>
    <xf numFmtId="0" fontId="23" fillId="2" borderId="23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23" fillId="2" borderId="3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left" vertical="center"/>
    </xf>
    <xf numFmtId="0" fontId="15" fillId="2" borderId="4" xfId="1" applyFont="1" applyFill="1" applyBorder="1" applyAlignment="1" applyProtection="1">
      <alignment horizontal="distributed" vertical="center" shrinkToFit="1"/>
      <protection locked="0"/>
    </xf>
    <xf numFmtId="0" fontId="23" fillId="2" borderId="24" xfId="0" applyFont="1" applyFill="1" applyBorder="1" applyAlignment="1">
      <alignment vertical="center"/>
    </xf>
    <xf numFmtId="0" fontId="15" fillId="2" borderId="2" xfId="1" applyFont="1" applyFill="1" applyBorder="1" applyAlignment="1" applyProtection="1">
      <alignment horizontal="distributed" vertical="center" shrinkToFit="1"/>
      <protection locked="0"/>
    </xf>
    <xf numFmtId="0" fontId="23" fillId="2" borderId="5" xfId="0" applyFont="1" applyFill="1" applyBorder="1" applyAlignment="1">
      <alignment vertical="center"/>
    </xf>
    <xf numFmtId="0" fontId="23" fillId="2" borderId="26" xfId="0" applyFont="1" applyFill="1" applyBorder="1" applyAlignment="1">
      <alignment vertical="center"/>
    </xf>
    <xf numFmtId="0" fontId="23" fillId="2" borderId="28" xfId="0" applyFont="1" applyFill="1" applyBorder="1" applyAlignment="1">
      <alignment horizontal="center" vertical="center"/>
    </xf>
    <xf numFmtId="0" fontId="15" fillId="2" borderId="9" xfId="0" applyFont="1" applyFill="1" applyBorder="1" applyAlignment="1" applyProtection="1">
      <alignment horizontal="distributed" vertical="center"/>
      <protection locked="0"/>
    </xf>
    <xf numFmtId="0" fontId="15" fillId="2" borderId="7" xfId="0" applyFont="1" applyFill="1" applyBorder="1" applyAlignment="1" applyProtection="1">
      <alignment horizontal="distributed" vertical="center"/>
      <protection locked="0"/>
    </xf>
    <xf numFmtId="0" fontId="23" fillId="2" borderId="0" xfId="0" applyFont="1" applyFill="1" applyBorder="1" applyAlignment="1">
      <alignment horizontal="left" vertical="center"/>
    </xf>
    <xf numFmtId="0" fontId="23" fillId="2" borderId="27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right" vertical="center"/>
    </xf>
    <xf numFmtId="0" fontId="25" fillId="2" borderId="29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vertical="center"/>
    </xf>
    <xf numFmtId="0" fontId="15" fillId="2" borderId="6" xfId="1" applyFont="1" applyFill="1" applyBorder="1" applyAlignment="1" applyProtection="1">
      <alignment horizontal="distributed" vertical="center" shrinkToFit="1"/>
      <protection locked="0"/>
    </xf>
    <xf numFmtId="0" fontId="0" fillId="2" borderId="0" xfId="0" applyFill="1"/>
    <xf numFmtId="0" fontId="23" fillId="2" borderId="3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 applyProtection="1">
      <alignment horizontal="distributed" vertical="center"/>
      <protection locked="0"/>
    </xf>
    <xf numFmtId="0" fontId="21" fillId="2" borderId="0" xfId="0" applyFont="1" applyFill="1" applyBorder="1" applyAlignment="1">
      <alignment vertical="center"/>
    </xf>
    <xf numFmtId="0" fontId="15" fillId="2" borderId="0" xfId="1" applyFont="1" applyFill="1" applyBorder="1" applyAlignment="1" applyProtection="1">
      <alignment horizontal="distributed" vertical="center" shrinkToFit="1"/>
      <protection locked="0"/>
    </xf>
    <xf numFmtId="0" fontId="32" fillId="2" borderId="28" xfId="0" applyFont="1" applyFill="1" applyBorder="1" applyAlignment="1">
      <alignment vertical="center"/>
    </xf>
    <xf numFmtId="0" fontId="32" fillId="2" borderId="0" xfId="0" applyFont="1" applyFill="1" applyAlignment="1">
      <alignment vertical="center"/>
    </xf>
    <xf numFmtId="0" fontId="32" fillId="2" borderId="0" xfId="0" applyFont="1" applyFill="1" applyBorder="1" applyAlignment="1">
      <alignment vertical="center"/>
    </xf>
    <xf numFmtId="0" fontId="32" fillId="2" borderId="23" xfId="0" applyFont="1" applyFill="1" applyBorder="1" applyAlignment="1">
      <alignment vertical="center"/>
    </xf>
    <xf numFmtId="0" fontId="32" fillId="2" borderId="25" xfId="0" applyFont="1" applyFill="1" applyBorder="1" applyAlignment="1">
      <alignment vertical="center"/>
    </xf>
    <xf numFmtId="0" fontId="32" fillId="2" borderId="0" xfId="0" applyFont="1" applyFill="1" applyBorder="1" applyAlignment="1">
      <alignment horizontal="center" vertical="center"/>
    </xf>
    <xf numFmtId="0" fontId="32" fillId="2" borderId="30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vertical="center"/>
    </xf>
    <xf numFmtId="0" fontId="32" fillId="2" borderId="26" xfId="0" applyFont="1" applyFill="1" applyBorder="1" applyAlignment="1">
      <alignment vertical="center"/>
    </xf>
    <xf numFmtId="0" fontId="32" fillId="2" borderId="24" xfId="0" applyFont="1" applyFill="1" applyBorder="1" applyAlignment="1">
      <alignment vertical="center"/>
    </xf>
    <xf numFmtId="0" fontId="32" fillId="2" borderId="25" xfId="0" applyFont="1" applyFill="1" applyBorder="1" applyAlignment="1">
      <alignment horizontal="right" vertical="center"/>
    </xf>
    <xf numFmtId="0" fontId="32" fillId="2" borderId="0" xfId="0" applyFont="1" applyFill="1" applyBorder="1" applyAlignment="1">
      <alignment horizontal="left" vertical="center"/>
    </xf>
    <xf numFmtId="0" fontId="32" fillId="2" borderId="5" xfId="0" applyFont="1" applyFill="1" applyBorder="1" applyAlignment="1">
      <alignment horizontal="right" vertical="center"/>
    </xf>
    <xf numFmtId="0" fontId="32" fillId="2" borderId="1" xfId="0" applyFont="1" applyFill="1" applyBorder="1" applyAlignment="1">
      <alignment vertical="center"/>
    </xf>
    <xf numFmtId="0" fontId="32" fillId="2" borderId="25" xfId="0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32" fillId="2" borderId="7" xfId="0" applyFont="1" applyFill="1" applyBorder="1" applyAlignment="1">
      <alignment vertical="center"/>
    </xf>
    <xf numFmtId="0" fontId="32" fillId="2" borderId="0" xfId="0" applyFont="1" applyFill="1" applyBorder="1" applyAlignment="1">
      <alignment horizontal="right" vertical="center"/>
    </xf>
    <xf numFmtId="0" fontId="32" fillId="2" borderId="6" xfId="0" applyFont="1" applyFill="1" applyBorder="1" applyAlignment="1">
      <alignment horizontal="center" vertical="center"/>
    </xf>
    <xf numFmtId="0" fontId="32" fillId="2" borderId="6" xfId="0" applyFont="1" applyFill="1" applyBorder="1" applyAlignment="1">
      <alignment vertical="center"/>
    </xf>
    <xf numFmtId="0" fontId="33" fillId="2" borderId="0" xfId="0" applyFont="1" applyFill="1" applyBorder="1"/>
    <xf numFmtId="0" fontId="25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15" fillId="2" borderId="9" xfId="1" applyFont="1" applyFill="1" applyBorder="1" applyAlignment="1" applyProtection="1">
      <alignment horizontal="distributed" vertical="center" shrinkToFit="1"/>
      <protection locked="0"/>
    </xf>
    <xf numFmtId="0" fontId="17" fillId="2" borderId="4" xfId="1" applyFont="1" applyFill="1" applyBorder="1" applyAlignment="1" applyProtection="1">
      <alignment horizontal="distributed" vertical="center" shrinkToFit="1"/>
      <protection locked="0"/>
    </xf>
    <xf numFmtId="0" fontId="15" fillId="2" borderId="7" xfId="1" applyFont="1" applyFill="1" applyBorder="1" applyAlignment="1" applyProtection="1">
      <alignment horizontal="distributed" vertical="center" shrinkToFit="1"/>
      <protection locked="0"/>
    </xf>
    <xf numFmtId="0" fontId="27" fillId="2" borderId="0" xfId="0" applyFont="1" applyFill="1" applyAlignment="1">
      <alignment vertical="center"/>
    </xf>
    <xf numFmtId="0" fontId="32" fillId="2" borderId="27" xfId="0" applyFont="1" applyFill="1" applyBorder="1" applyAlignment="1">
      <alignment vertical="center"/>
    </xf>
    <xf numFmtId="0" fontId="38" fillId="2" borderId="25" xfId="0" applyFont="1" applyFill="1" applyBorder="1" applyAlignment="1">
      <alignment horizontal="center" vertical="center"/>
    </xf>
    <xf numFmtId="0" fontId="0" fillId="2" borderId="0" xfId="0" applyFill="1" applyBorder="1"/>
    <xf numFmtId="0" fontId="23" fillId="2" borderId="1" xfId="0" applyFont="1" applyFill="1" applyBorder="1" applyAlignment="1">
      <alignment vertical="center"/>
    </xf>
    <xf numFmtId="0" fontId="23" fillId="2" borderId="6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/>
    <xf numFmtId="0" fontId="23" fillId="2" borderId="2" xfId="0" applyFont="1" applyFill="1" applyBorder="1" applyAlignment="1">
      <alignment vertical="center"/>
    </xf>
    <xf numFmtId="0" fontId="23" fillId="2" borderId="6" xfId="0" applyFont="1" applyFill="1" applyBorder="1" applyAlignment="1">
      <alignment vertical="center"/>
    </xf>
    <xf numFmtId="0" fontId="11" fillId="2" borderId="0" xfId="2" applyFont="1" applyFill="1" applyBorder="1" applyAlignment="1">
      <alignment horizontal="center" vertical="center"/>
    </xf>
    <xf numFmtId="0" fontId="12" fillId="2" borderId="7" xfId="2" applyFont="1" applyFill="1" applyBorder="1" applyAlignment="1">
      <alignment vertical="center"/>
    </xf>
    <xf numFmtId="0" fontId="30" fillId="2" borderId="0" xfId="2" applyFont="1" applyFill="1" applyBorder="1" applyAlignment="1">
      <alignment vertical="center"/>
    </xf>
    <xf numFmtId="0" fontId="13" fillId="2" borderId="0" xfId="2" applyFont="1" applyFill="1" applyBorder="1" applyAlignment="1">
      <alignment vertical="center"/>
    </xf>
    <xf numFmtId="0" fontId="14" fillId="2" borderId="0" xfId="2" applyFont="1" applyFill="1" applyBorder="1" applyAlignment="1">
      <alignment vertical="center"/>
    </xf>
    <xf numFmtId="0" fontId="14" fillId="2" borderId="21" xfId="2" applyFont="1" applyFill="1" applyBorder="1" applyAlignment="1">
      <alignment horizontal="center" vertical="center"/>
    </xf>
    <xf numFmtId="0" fontId="14" fillId="2" borderId="21" xfId="2" applyFont="1" applyFill="1" applyBorder="1" applyAlignment="1">
      <alignment vertical="center"/>
    </xf>
    <xf numFmtId="0" fontId="14" fillId="2" borderId="22" xfId="2" applyFont="1" applyFill="1" applyBorder="1" applyAlignment="1">
      <alignment horizontal="center" vertical="center"/>
    </xf>
    <xf numFmtId="0" fontId="14" fillId="2" borderId="22" xfId="2" applyFont="1" applyFill="1" applyBorder="1" applyAlignment="1">
      <alignment vertical="center"/>
    </xf>
    <xf numFmtId="0" fontId="19" fillId="2" borderId="9" xfId="1" applyFont="1" applyFill="1" applyBorder="1" applyAlignment="1">
      <alignment horizontal="center" vertical="center" shrinkToFit="1"/>
    </xf>
    <xf numFmtId="0" fontId="15" fillId="2" borderId="9" xfId="1" applyFont="1" applyFill="1" applyBorder="1" applyAlignment="1" applyProtection="1">
      <alignment horizontal="center" vertical="center" shrinkToFit="1"/>
      <protection locked="0"/>
    </xf>
    <xf numFmtId="0" fontId="18" fillId="2" borderId="1" xfId="1" applyFont="1" applyFill="1" applyBorder="1" applyAlignment="1">
      <alignment horizontal="center" vertical="center" shrinkToFit="1"/>
    </xf>
    <xf numFmtId="0" fontId="19" fillId="2" borderId="7" xfId="1" applyFont="1" applyFill="1" applyBorder="1" applyAlignment="1">
      <alignment horizontal="center" vertical="center" shrinkToFit="1"/>
    </xf>
    <xf numFmtId="0" fontId="15" fillId="2" borderId="7" xfId="1" applyFont="1" applyFill="1" applyBorder="1" applyAlignment="1" applyProtection="1">
      <alignment horizontal="center" vertical="center" shrinkToFit="1"/>
      <protection locked="0"/>
    </xf>
    <xf numFmtId="0" fontId="18" fillId="2" borderId="3" xfId="1" applyFont="1" applyFill="1" applyBorder="1" applyAlignment="1">
      <alignment horizontal="center" vertical="center" shrinkToFit="1"/>
    </xf>
    <xf numFmtId="0" fontId="19" fillId="2" borderId="0" xfId="1" applyFont="1" applyFill="1" applyBorder="1" applyAlignment="1">
      <alignment horizontal="center" vertical="center" shrinkToFit="1"/>
    </xf>
    <xf numFmtId="0" fontId="15" fillId="2" borderId="0" xfId="1" applyFont="1" applyFill="1" applyBorder="1" applyAlignment="1" applyProtection="1">
      <alignment horizontal="center" vertical="center" shrinkToFit="1"/>
      <protection locked="0"/>
    </xf>
    <xf numFmtId="0" fontId="18" fillId="2" borderId="5" xfId="1" applyFont="1" applyFill="1" applyBorder="1" applyAlignment="1">
      <alignment horizontal="center" vertical="center" shrinkToFit="1"/>
    </xf>
    <xf numFmtId="0" fontId="14" fillId="2" borderId="7" xfId="2" applyFont="1" applyFill="1" applyBorder="1" applyAlignment="1">
      <alignment vertical="center"/>
    </xf>
    <xf numFmtId="0" fontId="11" fillId="2" borderId="0" xfId="1" applyFont="1" applyFill="1" applyBorder="1" applyAlignment="1">
      <alignment horizontal="center" vertical="center"/>
    </xf>
    <xf numFmtId="177" fontId="12" fillId="2" borderId="7" xfId="2" applyNumberFormat="1" applyFont="1" applyFill="1" applyBorder="1" applyAlignment="1" applyProtection="1">
      <protection locked="0"/>
    </xf>
    <xf numFmtId="0" fontId="18" fillId="2" borderId="0" xfId="1" applyFont="1" applyFill="1" applyBorder="1" applyAlignment="1">
      <alignment vertical="center"/>
    </xf>
    <xf numFmtId="0" fontId="15" fillId="2" borderId="6" xfId="0" applyFont="1" applyFill="1" applyBorder="1" applyAlignment="1" applyProtection="1">
      <alignment horizontal="distributed" vertical="center"/>
      <protection locked="0"/>
    </xf>
    <xf numFmtId="0" fontId="18" fillId="2" borderId="0" xfId="1" applyFont="1" applyFill="1" applyBorder="1" applyAlignment="1">
      <alignment horizontal="center" vertical="center"/>
    </xf>
    <xf numFmtId="0" fontId="18" fillId="2" borderId="0" xfId="1" applyFont="1" applyFill="1" applyBorder="1" applyAlignment="1">
      <alignment horizontal="center" vertical="center" shrinkToFit="1"/>
    </xf>
    <xf numFmtId="0" fontId="12" fillId="2" borderId="0" xfId="1" applyNumberFormat="1" applyFont="1" applyFill="1" applyBorder="1" applyAlignment="1">
      <alignment horizontal="right" vertical="center"/>
    </xf>
    <xf numFmtId="0" fontId="12" fillId="2" borderId="0" xfId="1" applyNumberFormat="1" applyFont="1" applyFill="1" applyBorder="1" applyAlignment="1">
      <alignment horizontal="center" vertical="center"/>
    </xf>
    <xf numFmtId="0" fontId="12" fillId="2" borderId="0" xfId="1" applyNumberFormat="1" applyFont="1" applyFill="1" applyBorder="1" applyAlignment="1">
      <alignment horizontal="left" vertical="center"/>
    </xf>
    <xf numFmtId="0" fontId="12" fillId="2" borderId="0" xfId="2" applyNumberFormat="1" applyFont="1" applyFill="1" applyBorder="1" applyAlignment="1" applyProtection="1">
      <alignment horizontal="center" vertical="center"/>
      <protection locked="0"/>
    </xf>
    <xf numFmtId="0" fontId="14" fillId="2" borderId="0" xfId="2" applyFont="1" applyFill="1" applyBorder="1" applyAlignment="1">
      <alignment horizontal="center" vertical="center"/>
    </xf>
    <xf numFmtId="0" fontId="18" fillId="2" borderId="7" xfId="1" applyFont="1" applyFill="1" applyBorder="1" applyAlignment="1">
      <alignment vertical="center"/>
    </xf>
    <xf numFmtId="0" fontId="30" fillId="2" borderId="7" xfId="1" applyFont="1" applyFill="1" applyBorder="1" applyAlignment="1">
      <alignment vertical="center"/>
    </xf>
    <xf numFmtId="0" fontId="29" fillId="2" borderId="0" xfId="1" applyFont="1" applyFill="1" applyBorder="1" applyAlignment="1">
      <alignment vertical="center"/>
    </xf>
    <xf numFmtId="0" fontId="12" fillId="2" borderId="0" xfId="2" applyFont="1" applyFill="1" applyBorder="1" applyAlignment="1">
      <alignment vertical="center"/>
    </xf>
    <xf numFmtId="177" fontId="12" fillId="2" borderId="0" xfId="2" applyNumberFormat="1" applyFont="1" applyFill="1" applyBorder="1" applyAlignment="1" applyProtection="1">
      <protection locked="0"/>
    </xf>
    <xf numFmtId="0" fontId="14" fillId="2" borderId="31" xfId="2" applyFont="1" applyFill="1" applyBorder="1" applyAlignment="1">
      <alignment horizontal="center" vertical="center"/>
    </xf>
    <xf numFmtId="0" fontId="19" fillId="2" borderId="0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center" vertical="center"/>
    </xf>
    <xf numFmtId="0" fontId="20" fillId="2" borderId="0" xfId="1" applyFont="1" applyFill="1" applyBorder="1" applyAlignment="1">
      <alignment vertical="center"/>
    </xf>
    <xf numFmtId="177" fontId="31" fillId="2" borderId="0" xfId="2" applyNumberFormat="1" applyFont="1" applyFill="1" applyBorder="1" applyAlignment="1" applyProtection="1">
      <alignment horizontal="center" vertical="center"/>
      <protection locked="0"/>
    </xf>
    <xf numFmtId="0" fontId="15" fillId="2" borderId="32" xfId="1" applyFont="1" applyFill="1" applyBorder="1" applyAlignment="1" applyProtection="1">
      <alignment horizontal="distributed" vertical="center" shrinkToFit="1"/>
      <protection locked="0"/>
    </xf>
    <xf numFmtId="0" fontId="32" fillId="2" borderId="33" xfId="0" applyFont="1" applyFill="1" applyBorder="1" applyAlignment="1">
      <alignment vertical="center"/>
    </xf>
    <xf numFmtId="0" fontId="32" fillId="2" borderId="35" xfId="0" applyFont="1" applyFill="1" applyBorder="1" applyAlignment="1">
      <alignment vertical="center"/>
    </xf>
    <xf numFmtId="0" fontId="32" fillId="2" borderId="37" xfId="0" applyFont="1" applyFill="1" applyBorder="1" applyAlignment="1">
      <alignment vertical="center"/>
    </xf>
    <xf numFmtId="0" fontId="34" fillId="2" borderId="38" xfId="0" applyFont="1" applyFill="1" applyBorder="1" applyAlignment="1">
      <alignment horizontal="center" vertical="center"/>
    </xf>
    <xf numFmtId="0" fontId="34" fillId="2" borderId="39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left" vertical="top"/>
    </xf>
    <xf numFmtId="0" fontId="35" fillId="2" borderId="40" xfId="0" applyFont="1" applyFill="1" applyBorder="1" applyAlignment="1">
      <alignment horizontal="right" vertical="top"/>
    </xf>
    <xf numFmtId="0" fontId="32" fillId="2" borderId="42" xfId="0" applyFont="1" applyFill="1" applyBorder="1" applyAlignment="1">
      <alignment vertical="center"/>
    </xf>
    <xf numFmtId="0" fontId="32" fillId="2" borderId="42" xfId="0" applyFont="1" applyFill="1" applyBorder="1" applyAlignment="1">
      <alignment horizontal="center" vertical="center"/>
    </xf>
    <xf numFmtId="0" fontId="36" fillId="2" borderId="41" xfId="0" applyFont="1" applyFill="1" applyBorder="1" applyAlignment="1">
      <alignment horizontal="center" vertical="center" wrapText="1"/>
    </xf>
    <xf numFmtId="0" fontId="32" fillId="2" borderId="43" xfId="0" applyFont="1" applyFill="1" applyBorder="1" applyAlignment="1">
      <alignment vertical="center"/>
    </xf>
    <xf numFmtId="0" fontId="32" fillId="2" borderId="37" xfId="0" applyFont="1" applyFill="1" applyBorder="1" applyAlignment="1">
      <alignment horizontal="right" vertical="center"/>
    </xf>
    <xf numFmtId="0" fontId="36" fillId="2" borderId="46" xfId="0" applyFont="1" applyFill="1" applyBorder="1" applyAlignment="1">
      <alignment vertical="center"/>
    </xf>
    <xf numFmtId="0" fontId="36" fillId="2" borderId="45" xfId="0" applyFont="1" applyFill="1" applyBorder="1" applyAlignment="1">
      <alignment horizontal="center" vertical="center"/>
    </xf>
    <xf numFmtId="0" fontId="36" fillId="2" borderId="47" xfId="0" applyFont="1" applyFill="1" applyBorder="1" applyAlignment="1">
      <alignment horizontal="center" vertical="center" wrapText="1"/>
    </xf>
    <xf numFmtId="0" fontId="32" fillId="2" borderId="43" xfId="0" applyFont="1" applyFill="1" applyBorder="1" applyAlignment="1">
      <alignment horizontal="center" vertical="center"/>
    </xf>
    <xf numFmtId="0" fontId="32" fillId="2" borderId="37" xfId="0" applyFont="1" applyFill="1" applyBorder="1" applyAlignment="1">
      <alignment horizontal="center" vertical="center"/>
    </xf>
    <xf numFmtId="0" fontId="32" fillId="2" borderId="46" xfId="0" applyFont="1" applyFill="1" applyBorder="1" applyAlignment="1">
      <alignment horizontal="left" vertical="center"/>
    </xf>
    <xf numFmtId="0" fontId="34" fillId="2" borderId="45" xfId="0" applyFont="1" applyFill="1" applyBorder="1" applyAlignment="1">
      <alignment vertical="center"/>
    </xf>
    <xf numFmtId="0" fontId="23" fillId="2" borderId="48" xfId="0" applyFont="1" applyFill="1" applyBorder="1" applyAlignment="1">
      <alignment vertical="center"/>
    </xf>
    <xf numFmtId="0" fontId="32" fillId="2" borderId="49" xfId="0" applyFont="1" applyFill="1" applyBorder="1" applyAlignment="1">
      <alignment vertical="center"/>
    </xf>
    <xf numFmtId="0" fontId="23" fillId="2" borderId="48" xfId="0" applyFont="1" applyFill="1" applyBorder="1" applyAlignment="1">
      <alignment horizontal="center" vertical="center"/>
    </xf>
    <xf numFmtId="0" fontId="34" fillId="2" borderId="34" xfId="0" applyFont="1" applyFill="1" applyBorder="1" applyAlignment="1">
      <alignment vertical="center"/>
    </xf>
    <xf numFmtId="0" fontId="32" fillId="2" borderId="35" xfId="0" applyFont="1" applyFill="1" applyBorder="1" applyAlignment="1">
      <alignment horizontal="right" vertical="center"/>
    </xf>
    <xf numFmtId="0" fontId="23" fillId="2" borderId="33" xfId="0" applyFont="1" applyFill="1" applyBorder="1" applyAlignment="1">
      <alignment vertical="center"/>
    </xf>
    <xf numFmtId="0" fontId="23" fillId="2" borderId="43" xfId="0" applyFont="1" applyFill="1" applyBorder="1" applyAlignment="1">
      <alignment vertical="center"/>
    </xf>
    <xf numFmtId="0" fontId="23" fillId="2" borderId="37" xfId="0" applyFont="1" applyFill="1" applyBorder="1" applyAlignment="1">
      <alignment vertical="center"/>
    </xf>
    <xf numFmtId="0" fontId="34" fillId="2" borderId="44" xfId="0" applyFont="1" applyFill="1" applyBorder="1" applyAlignment="1">
      <alignment horizontal="center" vertical="center" wrapText="1"/>
    </xf>
    <xf numFmtId="0" fontId="32" fillId="2" borderId="46" xfId="0" applyFont="1" applyFill="1" applyBorder="1" applyAlignment="1">
      <alignment vertical="center"/>
    </xf>
    <xf numFmtId="0" fontId="34" fillId="2" borderId="45" xfId="0" applyFont="1" applyFill="1" applyBorder="1" applyAlignment="1">
      <alignment horizontal="center" vertical="center" wrapText="1"/>
    </xf>
    <xf numFmtId="0" fontId="34" fillId="2" borderId="39" xfId="0" applyFont="1" applyFill="1" applyBorder="1" applyAlignment="1">
      <alignment horizontal="center" vertical="center" wrapText="1"/>
    </xf>
    <xf numFmtId="0" fontId="35" fillId="2" borderId="25" xfId="0" applyFont="1" applyFill="1" applyBorder="1" applyAlignment="1">
      <alignment horizontal="left" vertical="center"/>
    </xf>
    <xf numFmtId="0" fontId="34" fillId="2" borderId="51" xfId="0" applyFont="1" applyFill="1" applyBorder="1" applyAlignment="1">
      <alignment horizontal="center" vertical="center" wrapText="1"/>
    </xf>
    <xf numFmtId="0" fontId="23" fillId="2" borderId="35" xfId="0" applyFont="1" applyFill="1" applyBorder="1" applyAlignment="1">
      <alignment vertical="center"/>
    </xf>
    <xf numFmtId="0" fontId="34" fillId="2" borderId="36" xfId="0" applyFont="1" applyFill="1" applyBorder="1" applyAlignment="1">
      <alignment horizontal="center" vertical="center" wrapText="1"/>
    </xf>
    <xf numFmtId="0" fontId="34" fillId="2" borderId="49" xfId="0" applyFont="1" applyFill="1" applyBorder="1" applyAlignment="1">
      <alignment horizontal="center" vertical="center" wrapText="1"/>
    </xf>
    <xf numFmtId="0" fontId="38" fillId="2" borderId="37" xfId="0" applyFont="1" applyFill="1" applyBorder="1" applyAlignment="1">
      <alignment horizontal="center" vertical="center"/>
    </xf>
    <xf numFmtId="0" fontId="34" fillId="2" borderId="50" xfId="0" applyFont="1" applyFill="1" applyBorder="1" applyAlignment="1">
      <alignment horizontal="center" vertical="center" wrapText="1"/>
    </xf>
    <xf numFmtId="0" fontId="34" fillId="2" borderId="35" xfId="0" applyFont="1" applyFill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/>
    </xf>
    <xf numFmtId="0" fontId="23" fillId="2" borderId="35" xfId="0" applyFont="1" applyFill="1" applyBorder="1" applyAlignment="1">
      <alignment horizontal="center" vertical="center"/>
    </xf>
    <xf numFmtId="0" fontId="36" fillId="2" borderId="38" xfId="0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horizontal="left" vertical="center"/>
    </xf>
    <xf numFmtId="0" fontId="33" fillId="2" borderId="5" xfId="0" applyFont="1" applyFill="1" applyBorder="1"/>
    <xf numFmtId="0" fontId="37" fillId="2" borderId="40" xfId="0" applyFont="1" applyFill="1" applyBorder="1" applyAlignment="1">
      <alignment vertical="center"/>
    </xf>
    <xf numFmtId="0" fontId="33" fillId="2" borderId="40" xfId="0" applyFont="1" applyFill="1" applyBorder="1"/>
    <xf numFmtId="0" fontId="36" fillId="2" borderId="52" xfId="0" applyFont="1" applyFill="1" applyBorder="1" applyAlignment="1">
      <alignment horizontal="center" vertical="center" wrapText="1"/>
    </xf>
    <xf numFmtId="0" fontId="36" fillId="2" borderId="44" xfId="0" applyFont="1" applyFill="1" applyBorder="1" applyAlignment="1">
      <alignment horizontal="center" vertical="center" wrapText="1"/>
    </xf>
    <xf numFmtId="0" fontId="36" fillId="2" borderId="48" xfId="0" applyFont="1" applyFill="1" applyBorder="1" applyAlignment="1">
      <alignment horizontal="center" vertical="center" wrapText="1"/>
    </xf>
    <xf numFmtId="0" fontId="32" fillId="2" borderId="53" xfId="0" applyFont="1" applyFill="1" applyBorder="1" applyAlignment="1">
      <alignment horizontal="center" vertical="center"/>
    </xf>
    <xf numFmtId="0" fontId="23" fillId="2" borderId="54" xfId="0" applyFont="1" applyFill="1" applyBorder="1" applyAlignment="1">
      <alignment vertical="center"/>
    </xf>
    <xf numFmtId="0" fontId="23" fillId="2" borderId="49" xfId="0" applyFont="1" applyFill="1" applyBorder="1" applyAlignment="1">
      <alignment horizontal="center" vertical="center"/>
    </xf>
    <xf numFmtId="0" fontId="36" fillId="2" borderId="45" xfId="0" applyFont="1" applyFill="1" applyBorder="1" applyAlignment="1">
      <alignment horizontal="center" vertical="center" wrapText="1"/>
    </xf>
    <xf numFmtId="0" fontId="23" fillId="2" borderId="49" xfId="0" applyFont="1" applyFill="1" applyBorder="1" applyAlignment="1">
      <alignment vertical="center"/>
    </xf>
    <xf numFmtId="0" fontId="0" fillId="2" borderId="37" xfId="0" applyFill="1" applyBorder="1"/>
    <xf numFmtId="0" fontId="36" fillId="2" borderId="55" xfId="0" applyFont="1" applyFill="1" applyBorder="1" applyAlignment="1">
      <alignment horizontal="center" vertical="center" wrapText="1"/>
    </xf>
    <xf numFmtId="0" fontId="34" fillId="2" borderId="34" xfId="0" applyFont="1" applyFill="1" applyBorder="1" applyAlignment="1">
      <alignment horizontal="center" vertical="center" wrapText="1"/>
    </xf>
    <xf numFmtId="0" fontId="34" fillId="2" borderId="56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right" vertical="center"/>
    </xf>
    <xf numFmtId="0" fontId="36" fillId="2" borderId="57" xfId="0" applyFont="1" applyFill="1" applyBorder="1" applyAlignment="1">
      <alignment horizontal="center" vertical="center" wrapText="1"/>
    </xf>
    <xf numFmtId="0" fontId="36" fillId="2" borderId="58" xfId="0" applyFont="1" applyFill="1" applyBorder="1" applyAlignment="1">
      <alignment horizontal="center" vertical="center" wrapText="1"/>
    </xf>
    <xf numFmtId="0" fontId="12" fillId="2" borderId="0" xfId="1" applyNumberFormat="1" applyFont="1" applyFill="1" applyBorder="1" applyAlignment="1">
      <alignment horizontal="center" vertical="center"/>
    </xf>
    <xf numFmtId="0" fontId="12" fillId="2" borderId="0" xfId="1" applyNumberFormat="1" applyFont="1" applyFill="1" applyBorder="1" applyAlignment="1">
      <alignment horizontal="left" vertical="center"/>
    </xf>
    <xf numFmtId="0" fontId="12" fillId="2" borderId="0" xfId="2" applyNumberFormat="1" applyFont="1" applyFill="1" applyBorder="1" applyAlignment="1" applyProtection="1">
      <alignment horizontal="center" vertical="center"/>
      <protection locked="0"/>
    </xf>
    <xf numFmtId="0" fontId="14" fillId="2" borderId="0" xfId="2" applyFont="1" applyFill="1" applyBorder="1" applyAlignment="1">
      <alignment vertical="center"/>
    </xf>
    <xf numFmtId="0" fontId="12" fillId="2" borderId="0" xfId="1" applyNumberFormat="1" applyFont="1" applyFill="1" applyBorder="1" applyAlignment="1">
      <alignment horizontal="right" vertical="center"/>
    </xf>
    <xf numFmtId="0" fontId="18" fillId="2" borderId="0" xfId="1" applyFont="1" applyFill="1" applyBorder="1" applyAlignment="1">
      <alignment horizontal="center" vertical="center"/>
    </xf>
    <xf numFmtId="0" fontId="12" fillId="2" borderId="0" xfId="1" applyNumberFormat="1" applyFont="1" applyFill="1" applyBorder="1" applyAlignment="1" applyProtection="1">
      <alignment horizontal="right" vertical="center"/>
      <protection locked="0"/>
    </xf>
    <xf numFmtId="0" fontId="12" fillId="2" borderId="0" xfId="1" applyNumberFormat="1" applyFont="1" applyFill="1" applyBorder="1" applyAlignment="1" applyProtection="1">
      <alignment horizontal="left" vertical="center"/>
      <protection locked="0"/>
    </xf>
    <xf numFmtId="0" fontId="15" fillId="2" borderId="0" xfId="2" applyFont="1" applyFill="1" applyBorder="1" applyAlignment="1">
      <alignment horizontal="center" vertical="center"/>
    </xf>
    <xf numFmtId="0" fontId="14" fillId="2" borderId="0" xfId="2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horizontal="center" vertical="center" shrinkToFit="1"/>
    </xf>
    <xf numFmtId="0" fontId="12" fillId="2" borderId="9" xfId="1" applyNumberFormat="1" applyFont="1" applyFill="1" applyBorder="1" applyAlignment="1">
      <alignment horizontal="center" vertical="center"/>
    </xf>
    <xf numFmtId="0" fontId="12" fillId="2" borderId="1" xfId="1" applyNumberFormat="1" applyFont="1" applyFill="1" applyBorder="1" applyAlignment="1">
      <alignment horizontal="left" vertical="center"/>
    </xf>
    <xf numFmtId="0" fontId="12" fillId="2" borderId="5" xfId="1" applyNumberFormat="1" applyFont="1" applyFill="1" applyBorder="1" applyAlignment="1">
      <alignment horizontal="left" vertical="center"/>
    </xf>
    <xf numFmtId="0" fontId="12" fillId="2" borderId="10" xfId="2" applyNumberFormat="1" applyFont="1" applyFill="1" applyBorder="1" applyAlignment="1" applyProtection="1">
      <alignment horizontal="center" vertical="center"/>
      <protection locked="0"/>
    </xf>
    <xf numFmtId="0" fontId="12" fillId="2" borderId="11" xfId="2" applyNumberFormat="1" applyFont="1" applyFill="1" applyBorder="1" applyAlignment="1" applyProtection="1">
      <alignment horizontal="center" vertical="center"/>
      <protection locked="0"/>
    </xf>
    <xf numFmtId="0" fontId="14" fillId="2" borderId="10" xfId="2" applyFont="1" applyFill="1" applyBorder="1" applyAlignment="1">
      <alignment vertical="center"/>
    </xf>
    <xf numFmtId="0" fontId="14" fillId="2" borderId="8" xfId="2" applyFont="1" applyFill="1" applyBorder="1" applyAlignment="1">
      <alignment vertical="center"/>
    </xf>
    <xf numFmtId="176" fontId="12" fillId="2" borderId="0" xfId="1" applyNumberFormat="1" applyFont="1" applyFill="1" applyBorder="1" applyAlignment="1" applyProtection="1">
      <alignment horizontal="center" vertical="center"/>
      <protection locked="0"/>
    </xf>
    <xf numFmtId="0" fontId="15" fillId="2" borderId="0" xfId="1" applyFont="1" applyFill="1" applyBorder="1" applyAlignment="1">
      <alignment horizontal="center" vertical="center"/>
    </xf>
    <xf numFmtId="0" fontId="12" fillId="2" borderId="4" xfId="1" applyNumberFormat="1" applyFont="1" applyFill="1" applyBorder="1" applyAlignment="1">
      <alignment horizontal="right" vertical="center"/>
    </xf>
    <xf numFmtId="0" fontId="12" fillId="2" borderId="6" xfId="1" applyNumberFormat="1" applyFont="1" applyFill="1" applyBorder="1" applyAlignment="1">
      <alignment horizontal="right" vertical="center"/>
    </xf>
    <xf numFmtId="0" fontId="12" fillId="2" borderId="12" xfId="1" applyNumberFormat="1" applyFont="1" applyFill="1" applyBorder="1" applyAlignment="1">
      <alignment horizontal="center" vertical="center"/>
    </xf>
    <xf numFmtId="0" fontId="12" fillId="2" borderId="13" xfId="1" applyNumberFormat="1" applyFont="1" applyFill="1" applyBorder="1" applyAlignment="1">
      <alignment horizontal="center" vertical="center"/>
    </xf>
    <xf numFmtId="0" fontId="12" fillId="2" borderId="14" xfId="1" applyNumberFormat="1" applyFont="1" applyFill="1" applyBorder="1" applyAlignment="1">
      <alignment horizontal="center" vertical="center"/>
    </xf>
    <xf numFmtId="0" fontId="12" fillId="2" borderId="15" xfId="1" applyNumberFormat="1" applyFont="1" applyFill="1" applyBorder="1" applyAlignment="1">
      <alignment horizontal="center" vertical="center"/>
    </xf>
    <xf numFmtId="0" fontId="12" fillId="2" borderId="16" xfId="1" applyNumberFormat="1" applyFont="1" applyFill="1" applyBorder="1" applyAlignment="1">
      <alignment horizontal="center" vertical="center"/>
    </xf>
    <xf numFmtId="0" fontId="12" fillId="2" borderId="17" xfId="1" applyNumberFormat="1" applyFont="1" applyFill="1" applyBorder="1" applyAlignment="1">
      <alignment horizontal="center" vertical="center"/>
    </xf>
    <xf numFmtId="0" fontId="12" fillId="2" borderId="7" xfId="1" applyNumberFormat="1" applyFont="1" applyFill="1" applyBorder="1" applyAlignment="1">
      <alignment horizontal="center" vertical="center"/>
    </xf>
    <xf numFmtId="0" fontId="12" fillId="2" borderId="9" xfId="1" applyNumberFormat="1" applyFont="1" applyFill="1" applyBorder="1" applyAlignment="1">
      <alignment horizontal="left" vertical="center"/>
    </xf>
    <xf numFmtId="0" fontId="12" fillId="2" borderId="7" xfId="1" applyNumberFormat="1" applyFont="1" applyFill="1" applyBorder="1" applyAlignment="1">
      <alignment horizontal="left" vertical="center"/>
    </xf>
    <xf numFmtId="0" fontId="12" fillId="2" borderId="10" xfId="2" applyNumberFormat="1" applyFont="1" applyFill="1" applyBorder="1" applyAlignment="1" applyProtection="1">
      <alignment horizontal="center" vertical="center" wrapText="1"/>
      <protection locked="0"/>
    </xf>
    <xf numFmtId="0" fontId="12" fillId="2" borderId="8" xfId="2" applyNumberFormat="1" applyFont="1" applyFill="1" applyBorder="1" applyAlignment="1" applyProtection="1">
      <alignment horizontal="center" vertical="center" wrapText="1"/>
      <protection locked="0"/>
    </xf>
    <xf numFmtId="0" fontId="18" fillId="2" borderId="10" xfId="1" applyFont="1" applyFill="1" applyBorder="1" applyAlignment="1">
      <alignment horizontal="center" vertical="center"/>
    </xf>
    <xf numFmtId="0" fontId="18" fillId="2" borderId="11" xfId="1" applyFont="1" applyFill="1" applyBorder="1" applyAlignment="1">
      <alignment horizontal="center" vertical="center"/>
    </xf>
    <xf numFmtId="0" fontId="12" fillId="2" borderId="1" xfId="1" applyNumberFormat="1" applyFont="1" applyFill="1" applyBorder="1" applyAlignment="1">
      <alignment horizontal="center" vertical="center"/>
    </xf>
    <xf numFmtId="0" fontId="12" fillId="2" borderId="3" xfId="1" applyNumberFormat="1" applyFont="1" applyFill="1" applyBorder="1" applyAlignment="1">
      <alignment horizontal="center" vertical="center"/>
    </xf>
    <xf numFmtId="0" fontId="12" fillId="2" borderId="20" xfId="1" applyNumberFormat="1" applyFont="1" applyFill="1" applyBorder="1" applyAlignment="1">
      <alignment horizontal="center" vertical="center"/>
    </xf>
    <xf numFmtId="0" fontId="12" fillId="2" borderId="18" xfId="1" applyNumberFormat="1" applyFont="1" applyFill="1" applyBorder="1" applyAlignment="1">
      <alignment horizontal="center" vertical="center"/>
    </xf>
    <xf numFmtId="0" fontId="12" fillId="2" borderId="19" xfId="1" applyNumberFormat="1" applyFont="1" applyFill="1" applyBorder="1" applyAlignment="1">
      <alignment horizontal="center" vertical="center"/>
    </xf>
    <xf numFmtId="0" fontId="12" fillId="2" borderId="4" xfId="1" applyNumberFormat="1" applyFont="1" applyFill="1" applyBorder="1" applyAlignment="1" applyProtection="1">
      <alignment horizontal="right" vertical="center"/>
      <protection locked="0"/>
    </xf>
    <xf numFmtId="0" fontId="12" fillId="2" borderId="2" xfId="1" applyNumberFormat="1" applyFont="1" applyFill="1" applyBorder="1" applyAlignment="1" applyProtection="1">
      <alignment horizontal="right" vertical="center"/>
      <protection locked="0"/>
    </xf>
    <xf numFmtId="0" fontId="12" fillId="2" borderId="1" xfId="1" applyNumberFormat="1" applyFont="1" applyFill="1" applyBorder="1" applyAlignment="1" applyProtection="1">
      <alignment horizontal="left" vertical="center"/>
      <protection locked="0"/>
    </xf>
    <xf numFmtId="0" fontId="12" fillId="2" borderId="3" xfId="1" applyNumberFormat="1" applyFont="1" applyFill="1" applyBorder="1" applyAlignment="1" applyProtection="1">
      <alignment horizontal="left" vertical="center"/>
      <protection locked="0"/>
    </xf>
    <xf numFmtId="0" fontId="12" fillId="2" borderId="2" xfId="1" applyNumberFormat="1" applyFont="1" applyFill="1" applyBorder="1" applyAlignment="1">
      <alignment horizontal="right" vertical="center"/>
    </xf>
    <xf numFmtId="0" fontId="18" fillId="2" borderId="8" xfId="1" applyFont="1" applyFill="1" applyBorder="1" applyAlignment="1">
      <alignment horizontal="center" vertical="center"/>
    </xf>
    <xf numFmtId="0" fontId="12" fillId="2" borderId="3" xfId="1" applyNumberFormat="1" applyFont="1" applyFill="1" applyBorder="1" applyAlignment="1">
      <alignment horizontal="left" vertical="center"/>
    </xf>
    <xf numFmtId="0" fontId="12" fillId="2" borderId="4" xfId="1" applyNumberFormat="1" applyFont="1" applyFill="1" applyBorder="1" applyAlignment="1">
      <alignment horizontal="center" vertical="center"/>
    </xf>
    <xf numFmtId="0" fontId="12" fillId="2" borderId="2" xfId="1" applyNumberFormat="1" applyFont="1" applyFill="1" applyBorder="1" applyAlignment="1">
      <alignment horizontal="center" vertical="center"/>
    </xf>
    <xf numFmtId="0" fontId="12" fillId="2" borderId="9" xfId="1" applyNumberFormat="1" applyFont="1" applyFill="1" applyBorder="1" applyAlignment="1" applyProtection="1">
      <alignment horizontal="left" vertical="center"/>
      <protection locked="0"/>
    </xf>
    <xf numFmtId="0" fontId="12" fillId="2" borderId="7" xfId="1" applyNumberFormat="1" applyFont="1" applyFill="1" applyBorder="1" applyAlignment="1" applyProtection="1">
      <alignment horizontal="left" vertical="center"/>
      <protection locked="0"/>
    </xf>
    <xf numFmtId="0" fontId="15" fillId="2" borderId="10" xfId="2" applyFont="1" applyFill="1" applyBorder="1" applyAlignment="1">
      <alignment horizontal="center" vertical="center"/>
    </xf>
    <xf numFmtId="0" fontId="15" fillId="2" borderId="8" xfId="2" applyFont="1" applyFill="1" applyBorder="1" applyAlignment="1">
      <alignment horizontal="center" vertical="center"/>
    </xf>
    <xf numFmtId="0" fontId="14" fillId="2" borderId="10" xfId="2" applyFont="1" applyFill="1" applyBorder="1" applyAlignment="1">
      <alignment horizontal="center" vertical="center"/>
    </xf>
    <xf numFmtId="0" fontId="14" fillId="2" borderId="8" xfId="2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 shrinkToFit="1"/>
    </xf>
    <xf numFmtId="0" fontId="15" fillId="2" borderId="7" xfId="1" applyFont="1" applyFill="1" applyBorder="1" applyAlignment="1">
      <alignment horizontal="center" vertical="center" shrinkToFit="1"/>
    </xf>
    <xf numFmtId="0" fontId="15" fillId="2" borderId="3" xfId="1" applyFont="1" applyFill="1" applyBorder="1" applyAlignment="1">
      <alignment horizontal="center" vertical="center" shrinkToFit="1"/>
    </xf>
    <xf numFmtId="0" fontId="12" fillId="2" borderId="8" xfId="2" applyNumberFormat="1" applyFont="1" applyFill="1" applyBorder="1" applyAlignment="1" applyProtection="1">
      <alignment horizontal="center" vertical="center"/>
      <protection locked="0"/>
    </xf>
    <xf numFmtId="176" fontId="12" fillId="2" borderId="4" xfId="1" applyNumberFormat="1" applyFont="1" applyFill="1" applyBorder="1" applyAlignment="1" applyProtection="1">
      <alignment horizontal="center" vertical="center"/>
      <protection locked="0"/>
    </xf>
    <xf numFmtId="176" fontId="12" fillId="2" borderId="9" xfId="1" applyNumberFormat="1" applyFont="1" applyFill="1" applyBorder="1" applyAlignment="1" applyProtection="1">
      <alignment horizontal="center" vertical="center"/>
      <protection locked="0"/>
    </xf>
    <xf numFmtId="176" fontId="12" fillId="2" borderId="1" xfId="1" applyNumberFormat="1" applyFont="1" applyFill="1" applyBorder="1" applyAlignment="1" applyProtection="1">
      <alignment horizontal="center" vertical="center"/>
      <protection locked="0"/>
    </xf>
    <xf numFmtId="176" fontId="12" fillId="2" borderId="2" xfId="1" applyNumberFormat="1" applyFont="1" applyFill="1" applyBorder="1" applyAlignment="1" applyProtection="1">
      <alignment horizontal="center" vertical="center"/>
      <protection locked="0"/>
    </xf>
    <xf numFmtId="176" fontId="12" fillId="2" borderId="7" xfId="1" applyNumberFormat="1" applyFont="1" applyFill="1" applyBorder="1" applyAlignment="1" applyProtection="1">
      <alignment horizontal="center" vertical="center"/>
      <protection locked="0"/>
    </xf>
    <xf numFmtId="176" fontId="12" fillId="2" borderId="3" xfId="1" applyNumberFormat="1" applyFont="1" applyFill="1" applyBorder="1" applyAlignment="1" applyProtection="1">
      <alignment horizontal="center" vertical="center"/>
      <protection locked="0"/>
    </xf>
    <xf numFmtId="0" fontId="15" fillId="2" borderId="4" xfId="1" applyFont="1" applyFill="1" applyBorder="1" applyAlignment="1">
      <alignment horizontal="center" vertical="center" shrinkToFit="1"/>
    </xf>
    <xf numFmtId="0" fontId="15" fillId="2" borderId="9" xfId="1" applyFont="1" applyFill="1" applyBorder="1" applyAlignment="1">
      <alignment horizontal="center" vertical="center" shrinkToFit="1"/>
    </xf>
    <xf numFmtId="0" fontId="15" fillId="2" borderId="1" xfId="1" applyFont="1" applyFill="1" applyBorder="1" applyAlignment="1">
      <alignment horizontal="center" vertical="center" shrinkToFit="1"/>
    </xf>
    <xf numFmtId="0" fontId="15" fillId="2" borderId="4" xfId="1" applyFont="1" applyFill="1" applyBorder="1" applyAlignment="1">
      <alignment horizontal="center" vertical="center"/>
    </xf>
    <xf numFmtId="0" fontId="15" fillId="2" borderId="9" xfId="1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/>
    </xf>
    <xf numFmtId="0" fontId="15" fillId="2" borderId="7" xfId="1" applyFont="1" applyFill="1" applyBorder="1" applyAlignment="1">
      <alignment horizontal="center" vertical="center"/>
    </xf>
    <xf numFmtId="176" fontId="12" fillId="2" borderId="6" xfId="1" applyNumberFormat="1" applyFont="1" applyFill="1" applyBorder="1" applyAlignment="1" applyProtection="1">
      <alignment horizontal="center" vertical="center"/>
      <protection locked="0"/>
    </xf>
    <xf numFmtId="0" fontId="32" fillId="2" borderId="0" xfId="0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 wrapText="1"/>
    </xf>
    <xf numFmtId="0" fontId="23" fillId="2" borderId="40" xfId="0" applyFon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36" fillId="2" borderId="5" xfId="0" applyFont="1" applyFill="1" applyBorder="1" applyAlignment="1">
      <alignment horizontal="center" vertical="center" wrapText="1"/>
    </xf>
    <xf numFmtId="0" fontId="33" fillId="2" borderId="48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top"/>
    </xf>
    <xf numFmtId="0" fontId="39" fillId="2" borderId="6" xfId="0" applyFont="1" applyFill="1" applyBorder="1" applyAlignment="1">
      <alignment horizontal="center" vertical="top"/>
    </xf>
    <xf numFmtId="0" fontId="24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32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35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4" xfId="0" quotePrefix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3" fillId="0" borderId="4" xfId="0" applyFont="1" applyBorder="1" applyAlignment="1">
      <alignment vertical="center" shrinkToFit="1"/>
    </xf>
    <xf numFmtId="0" fontId="3" fillId="0" borderId="9" xfId="0" applyFont="1" applyBorder="1" applyAlignment="1">
      <alignment horizontal="center" vertical="center" shrinkToFit="1"/>
    </xf>
    <xf numFmtId="56" fontId="10" fillId="0" borderId="4" xfId="0" quotePrefix="1" applyNumberFormat="1" applyFont="1" applyBorder="1" applyAlignment="1">
      <alignment horizontal="center" vertical="center"/>
    </xf>
  </cellXfs>
  <cellStyles count="5">
    <cellStyle name="標準" xfId="0" builtinId="0"/>
    <cellStyle name="標準 2" xfId="1" xr:uid="{00000000-0005-0000-0000-000001000000}"/>
    <cellStyle name="標準 3" xfId="4" xr:uid="{00000000-0005-0000-0000-000002000000}"/>
    <cellStyle name="標準_周陽シングルス２００２" xfId="2" xr:uid="{00000000-0005-0000-0000-000003000000}"/>
    <cellStyle name="未定義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0DA23-2F00-4C74-9022-8EFD12855CBD}">
  <sheetPr>
    <tabColor theme="8" tint="0.79998168889431442"/>
    <pageSetUpPr fitToPage="1"/>
  </sheetPr>
  <dimension ref="A1:AI179"/>
  <sheetViews>
    <sheetView zoomScaleNormal="100" zoomScaleSheetLayoutView="100" workbookViewId="0">
      <selection activeCell="C9" sqref="C9"/>
    </sheetView>
  </sheetViews>
  <sheetFormatPr defaultColWidth="10.42578125" defaultRowHeight="18.75" customHeight="1" x14ac:dyDescent="0.15"/>
  <cols>
    <col min="1" max="1" width="6" style="15" customWidth="1"/>
    <col min="2" max="2" width="4.140625" style="22" customWidth="1"/>
    <col min="3" max="3" width="17.140625" style="16" customWidth="1"/>
    <col min="4" max="4" width="2.140625" style="16" customWidth="1"/>
    <col min="5" max="5" width="9.42578125" style="17" customWidth="1"/>
    <col min="6" max="6" width="2.140625" style="18" customWidth="1"/>
    <col min="7" max="7" width="4.140625" style="16" customWidth="1"/>
    <col min="8" max="9" width="4.140625" style="19" customWidth="1"/>
    <col min="10" max="14" width="4.140625" style="16" customWidth="1"/>
    <col min="15" max="15" width="4.28515625" style="17" customWidth="1"/>
    <col min="16" max="16" width="0.140625" style="17" customWidth="1"/>
    <col min="17" max="18" width="4.140625" style="17" hidden="1" customWidth="1"/>
    <col min="19" max="19" width="5" style="16" customWidth="1"/>
    <col min="20" max="20" width="3.28515625" style="16" customWidth="1"/>
    <col min="21" max="21" width="4.140625" style="17" customWidth="1"/>
    <col min="22" max="22" width="8.42578125" style="16" customWidth="1"/>
    <col min="23" max="23" width="4.140625" style="16" customWidth="1"/>
    <col min="24" max="26" width="5.7109375" style="16" customWidth="1"/>
    <col min="27" max="27" width="2.85546875" style="16" customWidth="1"/>
    <col min="28" max="30" width="5.7109375" style="16" customWidth="1"/>
    <col min="31" max="31" width="3.42578125" style="16" customWidth="1"/>
    <col min="32" max="32" width="20.7109375" style="16" customWidth="1"/>
    <col min="33" max="16384" width="10.42578125" style="16"/>
  </cols>
  <sheetData>
    <row r="1" spans="1:33" s="23" customFormat="1" ht="31.5" customHeight="1" x14ac:dyDescent="0.15">
      <c r="A1" s="92"/>
      <c r="B1" s="93"/>
      <c r="C1" s="94" t="s">
        <v>110</v>
      </c>
      <c r="D1" s="94"/>
      <c r="E1" s="94"/>
      <c r="F1" s="95"/>
      <c r="G1" s="94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6"/>
      <c r="AA1" s="96"/>
      <c r="AB1" s="96"/>
      <c r="AC1" s="96"/>
      <c r="AD1" s="96"/>
    </row>
    <row r="2" spans="1:33" s="23" customFormat="1" ht="18.75" customHeight="1" x14ac:dyDescent="0.15">
      <c r="A2" s="92">
        <v>1</v>
      </c>
      <c r="B2" s="253">
        <v>1</v>
      </c>
      <c r="C2" s="254"/>
      <c r="D2" s="254"/>
      <c r="E2" s="254"/>
      <c r="F2" s="255"/>
      <c r="G2" s="259" t="str">
        <f>IF(C4="","",LEFT(C4,FIND("　",C4,1)-1))</f>
        <v>石田</v>
      </c>
      <c r="H2" s="260"/>
      <c r="I2" s="261"/>
      <c r="J2" s="259" t="str">
        <f>IF(C6="","",LEFT(C6,FIND("　",C6)-1))</f>
        <v>福村</v>
      </c>
      <c r="K2" s="260"/>
      <c r="L2" s="260"/>
      <c r="M2" s="259" t="str">
        <f>IF(C8="","",LEFT(C8,FIND("　",C8)-1))</f>
        <v>石田</v>
      </c>
      <c r="N2" s="260"/>
      <c r="O2" s="260"/>
      <c r="P2" s="259" t="e">
        <f>IF(#REF!="","",LEFT(#REF!,FIND("　",#REF!)-1))</f>
        <v>#REF!</v>
      </c>
      <c r="Q2" s="260"/>
      <c r="R2" s="261"/>
      <c r="S2" s="262" t="s">
        <v>32</v>
      </c>
      <c r="T2" s="263"/>
      <c r="U2" s="263"/>
      <c r="V2" s="245" t="s">
        <v>16</v>
      </c>
      <c r="W2" s="96"/>
      <c r="X2" s="97" t="s">
        <v>33</v>
      </c>
      <c r="Y2" s="97" t="s">
        <v>33</v>
      </c>
      <c r="Z2" s="97" t="s">
        <v>33</v>
      </c>
      <c r="AA2" s="96"/>
      <c r="AB2" s="98" t="s">
        <v>35</v>
      </c>
      <c r="AC2" s="247" t="s">
        <v>37</v>
      </c>
      <c r="AD2" s="96"/>
      <c r="AE2" s="11" t="s">
        <v>41</v>
      </c>
      <c r="AF2" s="12"/>
      <c r="AG2" s="12"/>
    </row>
    <row r="3" spans="1:33" s="23" customFormat="1" ht="18.75" customHeight="1" x14ac:dyDescent="0.15">
      <c r="A3" s="92"/>
      <c r="B3" s="256"/>
      <c r="C3" s="257"/>
      <c r="D3" s="257"/>
      <c r="E3" s="257"/>
      <c r="F3" s="258"/>
      <c r="G3" s="249" t="str">
        <f>IF(C5="","",LEFT(C5,FIND("　",C5,1)-1))</f>
        <v>徳沢</v>
      </c>
      <c r="H3" s="250"/>
      <c r="I3" s="251"/>
      <c r="J3" s="249" t="str">
        <f>IF(C7="","",LEFT(C7,FIND("　",C7)-1))</f>
        <v>小野村</v>
      </c>
      <c r="K3" s="250"/>
      <c r="L3" s="250"/>
      <c r="M3" s="249" t="str">
        <f>IF(C9="","",LEFT(C9,FIND("　",C9)-1))</f>
        <v>山崎</v>
      </c>
      <c r="N3" s="250"/>
      <c r="O3" s="250"/>
      <c r="P3" s="249" t="e">
        <f>IF(#REF!="","",LEFT(#REF!,FIND("　",#REF!)-1))</f>
        <v>#REF!</v>
      </c>
      <c r="Q3" s="250"/>
      <c r="R3" s="251"/>
      <c r="S3" s="264"/>
      <c r="T3" s="265"/>
      <c r="U3" s="265"/>
      <c r="V3" s="246"/>
      <c r="W3" s="96"/>
      <c r="X3" s="99" t="s">
        <v>34</v>
      </c>
      <c r="Y3" s="99" t="s">
        <v>34</v>
      </c>
      <c r="Z3" s="99" t="s">
        <v>34</v>
      </c>
      <c r="AA3" s="96"/>
      <c r="AB3" s="100" t="s">
        <v>36</v>
      </c>
      <c r="AC3" s="248"/>
      <c r="AD3" s="96"/>
      <c r="AE3" s="12"/>
      <c r="AF3" s="13" t="s">
        <v>39</v>
      </c>
      <c r="AG3" s="12"/>
    </row>
    <row r="4" spans="1:33" s="23" customFormat="1" ht="18.75" customHeight="1" x14ac:dyDescent="0.15">
      <c r="A4" s="92"/>
      <c r="B4" s="227">
        <v>1</v>
      </c>
      <c r="C4" s="24" t="s">
        <v>63</v>
      </c>
      <c r="D4" s="101" t="s">
        <v>14</v>
      </c>
      <c r="E4" s="102" t="s">
        <v>43</v>
      </c>
      <c r="F4" s="103" t="s">
        <v>13</v>
      </c>
      <c r="G4" s="216"/>
      <c r="H4" s="217"/>
      <c r="I4" s="217"/>
      <c r="J4" s="234">
        <v>6</v>
      </c>
      <c r="K4" s="205"/>
      <c r="L4" s="243">
        <v>2</v>
      </c>
      <c r="M4" s="234">
        <v>6</v>
      </c>
      <c r="N4" s="205"/>
      <c r="O4" s="243">
        <v>0</v>
      </c>
      <c r="P4" s="234"/>
      <c r="Q4" s="205"/>
      <c r="R4" s="236"/>
      <c r="S4" s="214">
        <v>2</v>
      </c>
      <c r="T4" s="205"/>
      <c r="U4" s="223">
        <v>0</v>
      </c>
      <c r="V4" s="208">
        <v>1</v>
      </c>
      <c r="W4" s="96"/>
      <c r="X4" s="97">
        <f>IF(J4="","",IF(J4&gt;L4,1,0))</f>
        <v>1</v>
      </c>
      <c r="Y4" s="97">
        <f>IF(M4="","",IF(M4&gt;O4,1,0))</f>
        <v>1</v>
      </c>
      <c r="Z4" s="97" t="str">
        <f>IF(P4="","",IF(P4&gt;R4,1,0))</f>
        <v/>
      </c>
      <c r="AA4" s="96"/>
      <c r="AB4" s="98">
        <f>J4+M4+P4</f>
        <v>12</v>
      </c>
      <c r="AC4" s="210">
        <f>AB4-AB5</f>
        <v>10</v>
      </c>
      <c r="AD4" s="96"/>
      <c r="AE4" s="12"/>
      <c r="AF4" s="13" t="s">
        <v>38</v>
      </c>
      <c r="AG4" s="12"/>
    </row>
    <row r="5" spans="1:33" s="23" customFormat="1" ht="18.75" customHeight="1" x14ac:dyDescent="0.15">
      <c r="A5" s="92"/>
      <c r="B5" s="239"/>
      <c r="C5" s="27" t="s">
        <v>64</v>
      </c>
      <c r="D5" s="104" t="s">
        <v>14</v>
      </c>
      <c r="E5" s="105" t="s">
        <v>43</v>
      </c>
      <c r="F5" s="106" t="s">
        <v>13</v>
      </c>
      <c r="G5" s="231"/>
      <c r="H5" s="232"/>
      <c r="I5" s="232"/>
      <c r="J5" s="235"/>
      <c r="K5" s="222"/>
      <c r="L5" s="244"/>
      <c r="M5" s="235"/>
      <c r="N5" s="222"/>
      <c r="O5" s="244"/>
      <c r="P5" s="235"/>
      <c r="Q5" s="222"/>
      <c r="R5" s="237"/>
      <c r="S5" s="238"/>
      <c r="T5" s="222"/>
      <c r="U5" s="224"/>
      <c r="V5" s="252"/>
      <c r="W5" s="96"/>
      <c r="X5" s="99">
        <f>IF(J4="","",IF(J4&lt;L4,1,0))</f>
        <v>0</v>
      </c>
      <c r="Y5" s="99">
        <f>IF(M4="","",IF(M4&lt;O4,1,0))</f>
        <v>0</v>
      </c>
      <c r="Z5" s="99" t="str">
        <f>IF(P4="","",IF(P4&lt;R4,1,0))</f>
        <v/>
      </c>
      <c r="AA5" s="96"/>
      <c r="AB5" s="100">
        <f>L4+O4+R4</f>
        <v>2</v>
      </c>
      <c r="AC5" s="211"/>
      <c r="AD5" s="96"/>
      <c r="AE5" s="12"/>
      <c r="AF5" s="13" t="s">
        <v>40</v>
      </c>
      <c r="AG5" s="12"/>
    </row>
    <row r="6" spans="1:33" s="23" customFormat="1" ht="18.75" customHeight="1" x14ac:dyDescent="0.15">
      <c r="A6" s="92"/>
      <c r="B6" s="227">
        <v>2</v>
      </c>
      <c r="C6" s="48" t="s">
        <v>91</v>
      </c>
      <c r="D6" s="101" t="s">
        <v>14</v>
      </c>
      <c r="E6" s="102" t="s">
        <v>56</v>
      </c>
      <c r="F6" s="103" t="s">
        <v>13</v>
      </c>
      <c r="G6" s="214">
        <f>IF(L4="","",L4)</f>
        <v>2</v>
      </c>
      <c r="H6" s="205"/>
      <c r="I6" s="223">
        <f>IF(J4="","",J4)</f>
        <v>6</v>
      </c>
      <c r="J6" s="216"/>
      <c r="K6" s="217"/>
      <c r="L6" s="217"/>
      <c r="M6" s="234">
        <v>6</v>
      </c>
      <c r="N6" s="205"/>
      <c r="O6" s="243">
        <v>4</v>
      </c>
      <c r="P6" s="234"/>
      <c r="Q6" s="205"/>
      <c r="R6" s="236"/>
      <c r="S6" s="214">
        <v>1</v>
      </c>
      <c r="T6" s="205"/>
      <c r="U6" s="223">
        <v>1</v>
      </c>
      <c r="V6" s="208">
        <v>2</v>
      </c>
      <c r="W6" s="96"/>
      <c r="X6" s="97">
        <f>IF(J4="","",IF(L4&gt;J4,1,0))</f>
        <v>0</v>
      </c>
      <c r="Y6" s="97">
        <f>IF(M6="","",IF(M6&gt;O6,1,0))</f>
        <v>1</v>
      </c>
      <c r="Z6" s="97" t="str">
        <f>IF(P6="","",IF(P6&gt;R6,1,0))</f>
        <v/>
      </c>
      <c r="AA6" s="96"/>
      <c r="AB6" s="98">
        <f>L4+M6+P6</f>
        <v>8</v>
      </c>
      <c r="AC6" s="210">
        <f>AB6-AB7</f>
        <v>-2</v>
      </c>
      <c r="AD6" s="96"/>
      <c r="AE6" s="12"/>
      <c r="AF6" s="12"/>
      <c r="AG6" s="12"/>
    </row>
    <row r="7" spans="1:33" s="23" customFormat="1" ht="18.75" customHeight="1" x14ac:dyDescent="0.15">
      <c r="A7" s="92"/>
      <c r="B7" s="239"/>
      <c r="C7" s="37" t="s">
        <v>92</v>
      </c>
      <c r="D7" s="104" t="s">
        <v>14</v>
      </c>
      <c r="E7" s="105" t="s">
        <v>56</v>
      </c>
      <c r="F7" s="106" t="s">
        <v>13</v>
      </c>
      <c r="G7" s="238"/>
      <c r="H7" s="222"/>
      <c r="I7" s="224"/>
      <c r="J7" s="231"/>
      <c r="K7" s="232"/>
      <c r="L7" s="232"/>
      <c r="M7" s="235"/>
      <c r="N7" s="222"/>
      <c r="O7" s="244"/>
      <c r="P7" s="235"/>
      <c r="Q7" s="222"/>
      <c r="R7" s="237"/>
      <c r="S7" s="238"/>
      <c r="T7" s="222"/>
      <c r="U7" s="224"/>
      <c r="V7" s="252"/>
      <c r="W7" s="96"/>
      <c r="X7" s="99">
        <f>IF(J4="","",IF(J4&gt;L4,1,0))</f>
        <v>1</v>
      </c>
      <c r="Y7" s="99">
        <f>IF(M6="","",IF(O6&gt;M6,1,0))</f>
        <v>0</v>
      </c>
      <c r="Z7" s="99" t="str">
        <f>IF(P6="","",IF(R6&gt;P6,1,0))</f>
        <v/>
      </c>
      <c r="AA7" s="96"/>
      <c r="AB7" s="100">
        <f>J4+O6+R6</f>
        <v>10</v>
      </c>
      <c r="AC7" s="211"/>
      <c r="AD7" s="96"/>
      <c r="AE7" s="12"/>
      <c r="AF7" s="12"/>
      <c r="AG7" s="12"/>
    </row>
    <row r="8" spans="1:33" s="23" customFormat="1" ht="18.75" customHeight="1" x14ac:dyDescent="0.15">
      <c r="A8" s="92"/>
      <c r="B8" s="227">
        <v>3</v>
      </c>
      <c r="C8" s="48" t="s">
        <v>118</v>
      </c>
      <c r="D8" s="107" t="s">
        <v>14</v>
      </c>
      <c r="E8" s="108" t="s">
        <v>43</v>
      </c>
      <c r="F8" s="109" t="s">
        <v>13</v>
      </c>
      <c r="G8" s="214">
        <f>IF(O4="","",O4)</f>
        <v>0</v>
      </c>
      <c r="H8" s="205"/>
      <c r="I8" s="206">
        <f>IF(M4="","",M4)</f>
        <v>6</v>
      </c>
      <c r="J8" s="241">
        <f>IF(O6="","",O6)</f>
        <v>4</v>
      </c>
      <c r="K8" s="205"/>
      <c r="L8" s="229">
        <f>IF(M6="","",M6)</f>
        <v>6</v>
      </c>
      <c r="M8" s="216"/>
      <c r="N8" s="217"/>
      <c r="O8" s="218"/>
      <c r="P8" s="234"/>
      <c r="Q8" s="205"/>
      <c r="R8" s="236"/>
      <c r="S8" s="214">
        <v>0</v>
      </c>
      <c r="T8" s="205"/>
      <c r="U8" s="206">
        <v>2</v>
      </c>
      <c r="V8" s="208">
        <v>3</v>
      </c>
      <c r="W8" s="96"/>
      <c r="X8" s="97">
        <f>IF(M4="","",IF(O4&gt;M4,1,0))</f>
        <v>0</v>
      </c>
      <c r="Y8" s="97">
        <f>IF(M6="","",IF(O6&gt;M6,1,0))</f>
        <v>0</v>
      </c>
      <c r="Z8" s="97" t="str">
        <f>IF(P8="","",IF(P8&gt;R8,1,0))</f>
        <v/>
      </c>
      <c r="AA8" s="96"/>
      <c r="AB8" s="98">
        <f>O4+O6+P8</f>
        <v>4</v>
      </c>
      <c r="AC8" s="210">
        <f>AB8-AB9</f>
        <v>-8</v>
      </c>
      <c r="AD8" s="96"/>
      <c r="AE8" s="12"/>
      <c r="AF8" s="12"/>
      <c r="AG8" s="12"/>
    </row>
    <row r="9" spans="1:33" s="23" customFormat="1" ht="18.75" customHeight="1" x14ac:dyDescent="0.15">
      <c r="A9" s="92"/>
      <c r="B9" s="239"/>
      <c r="C9" s="37" t="s">
        <v>208</v>
      </c>
      <c r="D9" s="104" t="s">
        <v>14</v>
      </c>
      <c r="E9" s="105" t="s">
        <v>43</v>
      </c>
      <c r="F9" s="106" t="s">
        <v>13</v>
      </c>
      <c r="G9" s="238"/>
      <c r="H9" s="222"/>
      <c r="I9" s="240"/>
      <c r="J9" s="242"/>
      <c r="K9" s="222"/>
      <c r="L9" s="230"/>
      <c r="M9" s="231"/>
      <c r="N9" s="232"/>
      <c r="O9" s="233"/>
      <c r="P9" s="235"/>
      <c r="Q9" s="222"/>
      <c r="R9" s="237"/>
      <c r="S9" s="238"/>
      <c r="T9" s="222"/>
      <c r="U9" s="240"/>
      <c r="V9" s="252"/>
      <c r="W9" s="110"/>
      <c r="X9" s="99">
        <f>IF(M4="","",IF(M4&gt;O4,1,0))</f>
        <v>1</v>
      </c>
      <c r="Y9" s="99">
        <f>IF(M6="","",IF(M6&gt;O6,1,0))</f>
        <v>1</v>
      </c>
      <c r="Z9" s="99" t="str">
        <f>IF(P8="","",IF(R8&gt;P8,1,0))</f>
        <v/>
      </c>
      <c r="AA9" s="110"/>
      <c r="AB9" s="100">
        <f>M4+M6+R8</f>
        <v>12</v>
      </c>
      <c r="AC9" s="211"/>
      <c r="AD9" s="96"/>
    </row>
    <row r="10" spans="1:33" s="14" customFormat="1" ht="31.5" customHeight="1" x14ac:dyDescent="0.2">
      <c r="A10" s="111"/>
      <c r="B10" s="93"/>
      <c r="C10" s="112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6"/>
      <c r="AA10" s="96"/>
      <c r="AB10" s="96"/>
      <c r="AC10" s="96"/>
      <c r="AD10" s="113"/>
    </row>
    <row r="11" spans="1:33" s="14" customFormat="1" ht="18.75" customHeight="1" x14ac:dyDescent="0.15">
      <c r="A11" s="111">
        <v>2</v>
      </c>
      <c r="B11" s="253" t="s">
        <v>46</v>
      </c>
      <c r="C11" s="254"/>
      <c r="D11" s="254"/>
      <c r="E11" s="254"/>
      <c r="F11" s="255"/>
      <c r="G11" s="259" t="str">
        <f>IF(C13="","",LEFT(C13,FIND("　",C13,1)-1))</f>
        <v>村田</v>
      </c>
      <c r="H11" s="260"/>
      <c r="I11" s="261"/>
      <c r="J11" s="259" t="str">
        <f>IF(C15="","",LEFT(C15,FIND("　",C15)-1))</f>
        <v>豊田</v>
      </c>
      <c r="K11" s="260"/>
      <c r="L11" s="260"/>
      <c r="M11" s="259" t="str">
        <f>IF(C17="","",LEFT(C17,FIND("　",C17)-1))</f>
        <v>岡山</v>
      </c>
      <c r="N11" s="260"/>
      <c r="O11" s="260"/>
      <c r="P11" s="259" t="str">
        <f>IF(C19="","",LEFT(C19,FIND("　",C19)-1))</f>
        <v/>
      </c>
      <c r="Q11" s="260"/>
      <c r="R11" s="261"/>
      <c r="S11" s="262" t="s">
        <v>32</v>
      </c>
      <c r="T11" s="263"/>
      <c r="U11" s="263"/>
      <c r="V11" s="245" t="s">
        <v>16</v>
      </c>
      <c r="W11" s="96"/>
      <c r="X11" s="97" t="s">
        <v>33</v>
      </c>
      <c r="Y11" s="97" t="s">
        <v>33</v>
      </c>
      <c r="Z11" s="97" t="s">
        <v>33</v>
      </c>
      <c r="AA11" s="96"/>
      <c r="AB11" s="98" t="s">
        <v>35</v>
      </c>
      <c r="AC11" s="247" t="s">
        <v>37</v>
      </c>
      <c r="AD11" s="113"/>
    </row>
    <row r="12" spans="1:33" s="14" customFormat="1" ht="18.75" customHeight="1" x14ac:dyDescent="0.15">
      <c r="A12" s="111"/>
      <c r="B12" s="256"/>
      <c r="C12" s="257"/>
      <c r="D12" s="257"/>
      <c r="E12" s="257"/>
      <c r="F12" s="258"/>
      <c r="G12" s="249" t="str">
        <f>IF(C14="","",LEFT(C14,FIND("　",C14,1)-1))</f>
        <v>国田</v>
      </c>
      <c r="H12" s="250"/>
      <c r="I12" s="251"/>
      <c r="J12" s="249" t="str">
        <f>IF(C16="","",LEFT(C16,FIND("　",C16)-1))</f>
        <v>末武</v>
      </c>
      <c r="K12" s="250"/>
      <c r="L12" s="250"/>
      <c r="M12" s="249" t="str">
        <f>IF(C18="","",LEFT(C18,FIND("　",C18)-1))</f>
        <v>渡邊</v>
      </c>
      <c r="N12" s="250"/>
      <c r="O12" s="250"/>
      <c r="P12" s="249" t="str">
        <f>IF(C20="","",LEFT(C20,FIND("　",C20)-1))</f>
        <v/>
      </c>
      <c r="Q12" s="250"/>
      <c r="R12" s="251"/>
      <c r="S12" s="264"/>
      <c r="T12" s="265"/>
      <c r="U12" s="265"/>
      <c r="V12" s="246"/>
      <c r="W12" s="96"/>
      <c r="X12" s="99" t="s">
        <v>34</v>
      </c>
      <c r="Y12" s="99" t="s">
        <v>34</v>
      </c>
      <c r="Z12" s="99" t="s">
        <v>34</v>
      </c>
      <c r="AA12" s="96"/>
      <c r="AB12" s="100" t="s">
        <v>36</v>
      </c>
      <c r="AC12" s="248"/>
      <c r="AD12" s="113"/>
    </row>
    <row r="13" spans="1:33" s="14" customFormat="1" ht="18.75" customHeight="1" x14ac:dyDescent="0.15">
      <c r="A13" s="111"/>
      <c r="B13" s="227">
        <v>1</v>
      </c>
      <c r="C13" s="24" t="s">
        <v>119</v>
      </c>
      <c r="D13" s="101" t="s">
        <v>14</v>
      </c>
      <c r="E13" s="102" t="s">
        <v>112</v>
      </c>
      <c r="F13" s="103" t="s">
        <v>13</v>
      </c>
      <c r="G13" s="216"/>
      <c r="H13" s="217"/>
      <c r="I13" s="217"/>
      <c r="J13" s="234">
        <v>6</v>
      </c>
      <c r="K13" s="205"/>
      <c r="L13" s="243">
        <v>4</v>
      </c>
      <c r="M13" s="234">
        <v>6</v>
      </c>
      <c r="N13" s="205"/>
      <c r="O13" s="243">
        <v>1</v>
      </c>
      <c r="P13" s="234"/>
      <c r="Q13" s="205"/>
      <c r="R13" s="236"/>
      <c r="S13" s="214">
        <v>2</v>
      </c>
      <c r="T13" s="205"/>
      <c r="U13" s="223">
        <v>0</v>
      </c>
      <c r="V13" s="208">
        <v>1</v>
      </c>
      <c r="W13" s="96"/>
      <c r="X13" s="97">
        <f>IF(J13="","",IF(J13&gt;L13,1,0))</f>
        <v>1</v>
      </c>
      <c r="Y13" s="97">
        <f>IF(M13="","",IF(M13&gt;O13,1,0))</f>
        <v>1</v>
      </c>
      <c r="Z13" s="97" t="str">
        <f>IF(P13="","",IF(P13&gt;R13,1,0))</f>
        <v/>
      </c>
      <c r="AA13" s="96"/>
      <c r="AB13" s="98">
        <f>J13+M13+P13</f>
        <v>12</v>
      </c>
      <c r="AC13" s="210">
        <f>AB13-AB14</f>
        <v>7</v>
      </c>
      <c r="AD13" s="113"/>
    </row>
    <row r="14" spans="1:33" s="14" customFormat="1" ht="18.75" customHeight="1" x14ac:dyDescent="0.15">
      <c r="A14" s="111"/>
      <c r="B14" s="239"/>
      <c r="C14" s="27" t="s">
        <v>67</v>
      </c>
      <c r="D14" s="104" t="s">
        <v>14</v>
      </c>
      <c r="E14" s="105" t="s">
        <v>45</v>
      </c>
      <c r="F14" s="106" t="s">
        <v>13</v>
      </c>
      <c r="G14" s="231"/>
      <c r="H14" s="232"/>
      <c r="I14" s="232"/>
      <c r="J14" s="235"/>
      <c r="K14" s="222"/>
      <c r="L14" s="244"/>
      <c r="M14" s="235"/>
      <c r="N14" s="222"/>
      <c r="O14" s="244"/>
      <c r="P14" s="235"/>
      <c r="Q14" s="222"/>
      <c r="R14" s="237"/>
      <c r="S14" s="238"/>
      <c r="T14" s="222"/>
      <c r="U14" s="224"/>
      <c r="V14" s="252"/>
      <c r="W14" s="96"/>
      <c r="X14" s="99">
        <f>IF(J13="","",IF(J13&lt;L13,1,0))</f>
        <v>0</v>
      </c>
      <c r="Y14" s="99">
        <f>IF(M13="","",IF(M13&lt;O13,1,0))</f>
        <v>0</v>
      </c>
      <c r="Z14" s="99" t="str">
        <f>IF(P13="","",IF(P13&lt;R13,1,0))</f>
        <v/>
      </c>
      <c r="AA14" s="96"/>
      <c r="AB14" s="100">
        <f>L13+O13+R13</f>
        <v>5</v>
      </c>
      <c r="AC14" s="211"/>
      <c r="AD14" s="113"/>
    </row>
    <row r="15" spans="1:33" s="14" customFormat="1" ht="18.75" customHeight="1" x14ac:dyDescent="0.15">
      <c r="A15" s="111"/>
      <c r="B15" s="227">
        <v>2</v>
      </c>
      <c r="C15" s="35" t="s">
        <v>73</v>
      </c>
      <c r="D15" s="101" t="s">
        <v>14</v>
      </c>
      <c r="E15" s="102" t="s">
        <v>43</v>
      </c>
      <c r="F15" s="103" t="s">
        <v>13</v>
      </c>
      <c r="G15" s="214">
        <f>IF(L13="","",L13)</f>
        <v>4</v>
      </c>
      <c r="H15" s="205"/>
      <c r="I15" s="223">
        <f>IF(J13="","",J13)</f>
        <v>6</v>
      </c>
      <c r="J15" s="216"/>
      <c r="K15" s="217"/>
      <c r="L15" s="217"/>
      <c r="M15" s="234">
        <v>6</v>
      </c>
      <c r="N15" s="205"/>
      <c r="O15" s="243">
        <v>2</v>
      </c>
      <c r="P15" s="234"/>
      <c r="Q15" s="205"/>
      <c r="R15" s="236"/>
      <c r="S15" s="214">
        <v>1</v>
      </c>
      <c r="T15" s="205"/>
      <c r="U15" s="223">
        <v>1</v>
      </c>
      <c r="V15" s="208">
        <v>2</v>
      </c>
      <c r="W15" s="96"/>
      <c r="X15" s="97">
        <f>IF(J13="","",IF(L13&gt;J13,1,0))</f>
        <v>0</v>
      </c>
      <c r="Y15" s="97">
        <f>IF(M15="","",IF(M15&gt;O15,1,0))</f>
        <v>1</v>
      </c>
      <c r="Z15" s="97" t="str">
        <f>IF(P15="","",IF(P15&gt;R15,1,0))</f>
        <v/>
      </c>
      <c r="AA15" s="96"/>
      <c r="AB15" s="98">
        <f>L13+M15+P15</f>
        <v>10</v>
      </c>
      <c r="AC15" s="210">
        <f>AB15-AB16</f>
        <v>2</v>
      </c>
      <c r="AD15" s="113"/>
    </row>
    <row r="16" spans="1:33" s="14" customFormat="1" ht="18.75" customHeight="1" x14ac:dyDescent="0.15">
      <c r="A16" s="111"/>
      <c r="B16" s="239"/>
      <c r="C16" s="37" t="s">
        <v>72</v>
      </c>
      <c r="D16" s="104" t="s">
        <v>14</v>
      </c>
      <c r="E16" s="105" t="s">
        <v>43</v>
      </c>
      <c r="F16" s="106" t="s">
        <v>13</v>
      </c>
      <c r="G16" s="238"/>
      <c r="H16" s="222"/>
      <c r="I16" s="224"/>
      <c r="J16" s="231"/>
      <c r="K16" s="232"/>
      <c r="L16" s="232"/>
      <c r="M16" s="235"/>
      <c r="N16" s="222"/>
      <c r="O16" s="244"/>
      <c r="P16" s="235"/>
      <c r="Q16" s="222"/>
      <c r="R16" s="237"/>
      <c r="S16" s="238"/>
      <c r="T16" s="222"/>
      <c r="U16" s="224"/>
      <c r="V16" s="252"/>
      <c r="W16" s="96"/>
      <c r="X16" s="99">
        <f>IF(J13="","",IF(J13&gt;L13,1,0))</f>
        <v>1</v>
      </c>
      <c r="Y16" s="99">
        <f>IF(M15="","",IF(O15&gt;M15,1,0))</f>
        <v>0</v>
      </c>
      <c r="Z16" s="99" t="str">
        <f>IF(P15="","",IF(R15&gt;P15,1,0))</f>
        <v/>
      </c>
      <c r="AA16" s="96"/>
      <c r="AB16" s="100">
        <f>J13+O15+R15</f>
        <v>8</v>
      </c>
      <c r="AC16" s="211"/>
      <c r="AD16" s="113"/>
    </row>
    <row r="17" spans="1:30" s="14" customFormat="1" ht="18.75" customHeight="1" x14ac:dyDescent="0.15">
      <c r="A17" s="111"/>
      <c r="B17" s="227">
        <v>3</v>
      </c>
      <c r="C17" s="35" t="s">
        <v>82</v>
      </c>
      <c r="D17" s="101" t="s">
        <v>14</v>
      </c>
      <c r="E17" s="102" t="s">
        <v>44</v>
      </c>
      <c r="F17" s="103" t="s">
        <v>13</v>
      </c>
      <c r="G17" s="214">
        <f>IF(O13="","",O13)</f>
        <v>1</v>
      </c>
      <c r="H17" s="205"/>
      <c r="I17" s="206">
        <f>IF(M13="","",M13)</f>
        <v>6</v>
      </c>
      <c r="J17" s="241">
        <f>IF(O15="","",O15)</f>
        <v>2</v>
      </c>
      <c r="K17" s="205"/>
      <c r="L17" s="229">
        <f>IF(M15="","",M15)</f>
        <v>6</v>
      </c>
      <c r="M17" s="216"/>
      <c r="N17" s="217"/>
      <c r="O17" s="218"/>
      <c r="P17" s="234"/>
      <c r="Q17" s="205"/>
      <c r="R17" s="236"/>
      <c r="S17" s="214">
        <v>0</v>
      </c>
      <c r="T17" s="205"/>
      <c r="U17" s="223">
        <v>2</v>
      </c>
      <c r="V17" s="208">
        <v>3</v>
      </c>
      <c r="W17" s="96"/>
      <c r="X17" s="97">
        <f>IF(M13="","",IF(O13&gt;M13,1,0))</f>
        <v>0</v>
      </c>
      <c r="Y17" s="97">
        <f>IF(M15="","",IF(O15&gt;M15,1,0))</f>
        <v>0</v>
      </c>
      <c r="Z17" s="97" t="str">
        <f>IF(P17="","",IF(P17&gt;R17,1,0))</f>
        <v/>
      </c>
      <c r="AA17" s="96"/>
      <c r="AB17" s="98">
        <f>O13+O15+P17</f>
        <v>3</v>
      </c>
      <c r="AC17" s="210">
        <f>AB17-AB18</f>
        <v>-9</v>
      </c>
      <c r="AD17" s="113"/>
    </row>
    <row r="18" spans="1:30" s="14" customFormat="1" ht="18" customHeight="1" x14ac:dyDescent="0.15">
      <c r="A18" s="111"/>
      <c r="B18" s="239"/>
      <c r="C18" s="37" t="s">
        <v>81</v>
      </c>
      <c r="D18" s="104" t="s">
        <v>14</v>
      </c>
      <c r="E18" s="105" t="s">
        <v>44</v>
      </c>
      <c r="F18" s="106" t="s">
        <v>13</v>
      </c>
      <c r="G18" s="238"/>
      <c r="H18" s="222"/>
      <c r="I18" s="240"/>
      <c r="J18" s="242"/>
      <c r="K18" s="222"/>
      <c r="L18" s="230"/>
      <c r="M18" s="231"/>
      <c r="N18" s="232"/>
      <c r="O18" s="233"/>
      <c r="P18" s="235"/>
      <c r="Q18" s="222"/>
      <c r="R18" s="237"/>
      <c r="S18" s="238"/>
      <c r="T18" s="222"/>
      <c r="U18" s="224"/>
      <c r="V18" s="252"/>
      <c r="W18" s="96"/>
      <c r="X18" s="99">
        <f>IF(M13="","",IF(M13&gt;O13,1,0))</f>
        <v>1</v>
      </c>
      <c r="Y18" s="99">
        <f>IF(M15="","",IF(M15&gt;O15,1,0))</f>
        <v>1</v>
      </c>
      <c r="Z18" s="99" t="str">
        <f>IF(P17="","",IF(R17&gt;P17,1,0))</f>
        <v/>
      </c>
      <c r="AA18" s="96"/>
      <c r="AB18" s="100">
        <f>M13+M15+R17</f>
        <v>12</v>
      </c>
      <c r="AC18" s="211"/>
      <c r="AD18" s="113"/>
    </row>
    <row r="19" spans="1:30" s="14" customFormat="1" ht="18.75" hidden="1" customHeight="1" x14ac:dyDescent="0.15">
      <c r="A19" s="111"/>
      <c r="B19" s="227"/>
      <c r="C19" s="35"/>
      <c r="D19" s="101"/>
      <c r="E19" s="102"/>
      <c r="F19" s="103"/>
      <c r="G19" s="214"/>
      <c r="H19" s="205"/>
      <c r="I19" s="223"/>
      <c r="J19" s="214"/>
      <c r="K19" s="205"/>
      <c r="L19" s="223"/>
      <c r="M19" s="214"/>
      <c r="N19" s="205"/>
      <c r="O19" s="206"/>
      <c r="P19" s="216"/>
      <c r="Q19" s="217"/>
      <c r="R19" s="218"/>
      <c r="S19" s="214"/>
      <c r="T19" s="205"/>
      <c r="U19" s="223"/>
      <c r="V19" s="208"/>
      <c r="W19" s="96"/>
      <c r="X19" s="97" t="str">
        <f>IF(P13="","",IF(R13&gt;P13,1,0))</f>
        <v/>
      </c>
      <c r="Y19" s="97" t="str">
        <f>IF(P15="","",IF(R15&gt;P15,1,0))</f>
        <v/>
      </c>
      <c r="Z19" s="97" t="str">
        <f>IF(P17="","",IF(R17&gt;P17,1,0))</f>
        <v/>
      </c>
      <c r="AA19" s="96"/>
      <c r="AB19" s="98">
        <f>R13+R15+R17</f>
        <v>0</v>
      </c>
      <c r="AC19" s="210">
        <f>AB19-AB20</f>
        <v>0</v>
      </c>
      <c r="AD19" s="113"/>
    </row>
    <row r="20" spans="1:30" s="14" customFormat="1" ht="18.75" hidden="1" customHeight="1" x14ac:dyDescent="0.15">
      <c r="A20" s="111"/>
      <c r="B20" s="239"/>
      <c r="C20" s="37"/>
      <c r="D20" s="104"/>
      <c r="E20" s="105"/>
      <c r="F20" s="106"/>
      <c r="G20" s="238"/>
      <c r="H20" s="222"/>
      <c r="I20" s="224"/>
      <c r="J20" s="238"/>
      <c r="K20" s="222"/>
      <c r="L20" s="224"/>
      <c r="M20" s="238"/>
      <c r="N20" s="222"/>
      <c r="O20" s="240"/>
      <c r="P20" s="231"/>
      <c r="Q20" s="232"/>
      <c r="R20" s="233"/>
      <c r="S20" s="238"/>
      <c r="T20" s="222"/>
      <c r="U20" s="224"/>
      <c r="V20" s="252"/>
      <c r="W20" s="96"/>
      <c r="X20" s="99" t="str">
        <f>IF(P13="","",IF(P13&gt;R13,1,0))</f>
        <v/>
      </c>
      <c r="Y20" s="99" t="str">
        <f>IF(P15="","",IF(P15&gt;R15,1,0))</f>
        <v/>
      </c>
      <c r="Z20" s="99" t="str">
        <f>IF(P17="","",IF(P17&gt;R17,1,0))</f>
        <v/>
      </c>
      <c r="AA20" s="96"/>
      <c r="AB20" s="100">
        <f>P13+P15+P17</f>
        <v>0</v>
      </c>
      <c r="AC20" s="211"/>
      <c r="AD20" s="113"/>
    </row>
    <row r="21" spans="1:30" s="14" customFormat="1" ht="31.5" customHeight="1" x14ac:dyDescent="0.2">
      <c r="A21" s="111"/>
      <c r="B21" s="93"/>
      <c r="C21" s="112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6"/>
      <c r="AA21" s="96"/>
      <c r="AB21" s="96"/>
      <c r="AC21" s="96"/>
      <c r="AD21" s="113"/>
    </row>
    <row r="22" spans="1:30" s="14" customFormat="1" ht="18.75" customHeight="1" x14ac:dyDescent="0.15">
      <c r="A22" s="111">
        <v>3</v>
      </c>
      <c r="B22" s="253" t="s">
        <v>48</v>
      </c>
      <c r="C22" s="254"/>
      <c r="D22" s="254"/>
      <c r="E22" s="254"/>
      <c r="F22" s="255"/>
      <c r="G22" s="259" t="str">
        <f>IF(C24="","",LEFT(C24,FIND("　",C24,1)-1))</f>
        <v>福田</v>
      </c>
      <c r="H22" s="260"/>
      <c r="I22" s="261"/>
      <c r="J22" s="259" t="str">
        <f>IF(C26="","",LEFT(C26,FIND("　",C26)-1))</f>
        <v>盛重</v>
      </c>
      <c r="K22" s="260"/>
      <c r="L22" s="260"/>
      <c r="M22" s="259" t="str">
        <f>IF(C28="","",LEFT(C28,FIND("　",C28)-1))</f>
        <v>前田</v>
      </c>
      <c r="N22" s="260"/>
      <c r="O22" s="260"/>
      <c r="P22" s="259" t="str">
        <f>IF(C30="","",LEFT(C30,FIND("　",C30)-1))</f>
        <v/>
      </c>
      <c r="Q22" s="260"/>
      <c r="R22" s="261"/>
      <c r="S22" s="262" t="s">
        <v>32</v>
      </c>
      <c r="T22" s="263"/>
      <c r="U22" s="263"/>
      <c r="V22" s="245" t="s">
        <v>16</v>
      </c>
      <c r="W22" s="96"/>
      <c r="X22" s="97" t="s">
        <v>33</v>
      </c>
      <c r="Y22" s="97" t="s">
        <v>33</v>
      </c>
      <c r="Z22" s="97" t="s">
        <v>33</v>
      </c>
      <c r="AA22" s="96"/>
      <c r="AB22" s="98" t="s">
        <v>35</v>
      </c>
      <c r="AC22" s="247" t="s">
        <v>37</v>
      </c>
      <c r="AD22" s="113"/>
    </row>
    <row r="23" spans="1:30" s="14" customFormat="1" ht="18.75" customHeight="1" x14ac:dyDescent="0.15">
      <c r="A23" s="111"/>
      <c r="B23" s="256"/>
      <c r="C23" s="257"/>
      <c r="D23" s="257"/>
      <c r="E23" s="257"/>
      <c r="F23" s="258"/>
      <c r="G23" s="249" t="str">
        <f>IF(C25="","",LEFT(C25,FIND("　",C25,1)-1))</f>
        <v>末富</v>
      </c>
      <c r="H23" s="250"/>
      <c r="I23" s="251"/>
      <c r="J23" s="249" t="str">
        <f>IF(C27="","",LEFT(C27,FIND("　",C27)-1))</f>
        <v>藤井</v>
      </c>
      <c r="K23" s="250"/>
      <c r="L23" s="250"/>
      <c r="M23" s="249" t="str">
        <f>IF(C29="","",LEFT(C29,FIND("　",C29)-1))</f>
        <v>佐々木</v>
      </c>
      <c r="N23" s="250"/>
      <c r="O23" s="250"/>
      <c r="P23" s="249" t="str">
        <f>IF(C31="","",LEFT(C31,FIND("　",C31)-1))</f>
        <v/>
      </c>
      <c r="Q23" s="250"/>
      <c r="R23" s="251"/>
      <c r="S23" s="264"/>
      <c r="T23" s="265"/>
      <c r="U23" s="265"/>
      <c r="V23" s="246"/>
      <c r="W23" s="96"/>
      <c r="X23" s="99" t="s">
        <v>34</v>
      </c>
      <c r="Y23" s="99" t="s">
        <v>34</v>
      </c>
      <c r="Z23" s="99" t="s">
        <v>34</v>
      </c>
      <c r="AA23" s="96"/>
      <c r="AB23" s="100" t="s">
        <v>36</v>
      </c>
      <c r="AC23" s="248"/>
      <c r="AD23" s="113"/>
    </row>
    <row r="24" spans="1:30" s="14" customFormat="1" ht="18.75" customHeight="1" x14ac:dyDescent="0.15">
      <c r="A24" s="111"/>
      <c r="B24" s="227">
        <v>1</v>
      </c>
      <c r="C24" s="53" t="s">
        <v>71</v>
      </c>
      <c r="D24" s="107" t="s">
        <v>14</v>
      </c>
      <c r="E24" s="108" t="s">
        <v>44</v>
      </c>
      <c r="F24" s="109" t="s">
        <v>13</v>
      </c>
      <c r="G24" s="216"/>
      <c r="H24" s="217"/>
      <c r="I24" s="217"/>
      <c r="J24" s="234">
        <v>6</v>
      </c>
      <c r="K24" s="205"/>
      <c r="L24" s="243">
        <v>3</v>
      </c>
      <c r="M24" s="234">
        <v>6</v>
      </c>
      <c r="N24" s="205"/>
      <c r="O24" s="243">
        <v>0</v>
      </c>
      <c r="P24" s="234"/>
      <c r="Q24" s="205"/>
      <c r="R24" s="236"/>
      <c r="S24" s="214">
        <v>2</v>
      </c>
      <c r="T24" s="205"/>
      <c r="U24" s="223">
        <v>0</v>
      </c>
      <c r="V24" s="208">
        <v>1</v>
      </c>
      <c r="W24" s="96"/>
      <c r="X24" s="97">
        <f>IF(J24="","",IF(J24&gt;L24,1,0))</f>
        <v>1</v>
      </c>
      <c r="Y24" s="97">
        <f>IF(M24="","",IF(M24&gt;O24,1,0))</f>
        <v>1</v>
      </c>
      <c r="Z24" s="97" t="str">
        <f>IF(P24="","",IF(P24&gt;R24,1,0))</f>
        <v/>
      </c>
      <c r="AA24" s="96"/>
      <c r="AB24" s="98">
        <f>J24+M24+P24</f>
        <v>12</v>
      </c>
      <c r="AC24" s="210">
        <f>AB24-AB25</f>
        <v>9</v>
      </c>
      <c r="AD24" s="113"/>
    </row>
    <row r="25" spans="1:30" s="14" customFormat="1" ht="18.75" customHeight="1" x14ac:dyDescent="0.15">
      <c r="A25" s="111"/>
      <c r="B25" s="239"/>
      <c r="C25" s="53" t="s">
        <v>70</v>
      </c>
      <c r="D25" s="104" t="s">
        <v>14</v>
      </c>
      <c r="E25" s="105" t="s">
        <v>44</v>
      </c>
      <c r="F25" s="106" t="s">
        <v>13</v>
      </c>
      <c r="G25" s="231"/>
      <c r="H25" s="232"/>
      <c r="I25" s="232"/>
      <c r="J25" s="235"/>
      <c r="K25" s="222"/>
      <c r="L25" s="244"/>
      <c r="M25" s="235"/>
      <c r="N25" s="222"/>
      <c r="O25" s="244"/>
      <c r="P25" s="235"/>
      <c r="Q25" s="222"/>
      <c r="R25" s="237"/>
      <c r="S25" s="238"/>
      <c r="T25" s="222"/>
      <c r="U25" s="224"/>
      <c r="V25" s="252"/>
      <c r="W25" s="96"/>
      <c r="X25" s="99">
        <f>IF(J24="","",IF(J24&lt;L24,1,0))</f>
        <v>0</v>
      </c>
      <c r="Y25" s="99">
        <f>IF(M24="","",IF(M24&lt;O24,1,0))</f>
        <v>0</v>
      </c>
      <c r="Z25" s="99" t="str">
        <f>IF(P24="","",IF(P24&lt;R24,1,0))</f>
        <v/>
      </c>
      <c r="AA25" s="96"/>
      <c r="AB25" s="100">
        <f>L24+O24+R24</f>
        <v>3</v>
      </c>
      <c r="AC25" s="211"/>
      <c r="AD25" s="113"/>
    </row>
    <row r="26" spans="1:30" s="14" customFormat="1" ht="18.75" customHeight="1" x14ac:dyDescent="0.15">
      <c r="A26" s="111"/>
      <c r="B26" s="227">
        <v>2</v>
      </c>
      <c r="C26" s="35" t="s">
        <v>68</v>
      </c>
      <c r="D26" s="101" t="s">
        <v>14</v>
      </c>
      <c r="E26" s="102" t="s">
        <v>43</v>
      </c>
      <c r="F26" s="103" t="s">
        <v>13</v>
      </c>
      <c r="G26" s="214">
        <f>IF(L24="","",L24)</f>
        <v>3</v>
      </c>
      <c r="H26" s="205"/>
      <c r="I26" s="223">
        <f>IF(J24="","",J24)</f>
        <v>6</v>
      </c>
      <c r="J26" s="216"/>
      <c r="K26" s="217"/>
      <c r="L26" s="217"/>
      <c r="M26" s="234">
        <v>6</v>
      </c>
      <c r="N26" s="205"/>
      <c r="O26" s="243">
        <v>1</v>
      </c>
      <c r="P26" s="234"/>
      <c r="Q26" s="205"/>
      <c r="R26" s="236"/>
      <c r="S26" s="214">
        <v>1</v>
      </c>
      <c r="T26" s="205"/>
      <c r="U26" s="223">
        <v>1</v>
      </c>
      <c r="V26" s="208">
        <v>2</v>
      </c>
      <c r="W26" s="96"/>
      <c r="X26" s="97">
        <f>IF(J24="","",IF(L24&gt;J24,1,0))</f>
        <v>0</v>
      </c>
      <c r="Y26" s="97">
        <f>IF(M26="","",IF(M26&gt;O26,1,0))</f>
        <v>1</v>
      </c>
      <c r="Z26" s="97" t="str">
        <f>IF(P26="","",IF(P26&gt;R26,1,0))</f>
        <v/>
      </c>
      <c r="AA26" s="96"/>
      <c r="AB26" s="98">
        <f>L24+M26+P26</f>
        <v>9</v>
      </c>
      <c r="AC26" s="210">
        <f>AB26-AB27</f>
        <v>2</v>
      </c>
      <c r="AD26" s="113"/>
    </row>
    <row r="27" spans="1:30" s="14" customFormat="1" ht="18.75" customHeight="1" x14ac:dyDescent="0.15">
      <c r="A27" s="111"/>
      <c r="B27" s="239"/>
      <c r="C27" s="37" t="s">
        <v>69</v>
      </c>
      <c r="D27" s="104" t="s">
        <v>14</v>
      </c>
      <c r="E27" s="105" t="s">
        <v>43</v>
      </c>
      <c r="F27" s="106" t="s">
        <v>13</v>
      </c>
      <c r="G27" s="238"/>
      <c r="H27" s="222"/>
      <c r="I27" s="224"/>
      <c r="J27" s="231"/>
      <c r="K27" s="232"/>
      <c r="L27" s="232"/>
      <c r="M27" s="235"/>
      <c r="N27" s="222"/>
      <c r="O27" s="244"/>
      <c r="P27" s="235"/>
      <c r="Q27" s="222"/>
      <c r="R27" s="237"/>
      <c r="S27" s="238"/>
      <c r="T27" s="222"/>
      <c r="U27" s="224"/>
      <c r="V27" s="252"/>
      <c r="W27" s="96"/>
      <c r="X27" s="99">
        <f>IF(J24="","",IF(J24&gt;L24,1,0))</f>
        <v>1</v>
      </c>
      <c r="Y27" s="99">
        <f>IF(M26="","",IF(O26&gt;M26,1,0))</f>
        <v>0</v>
      </c>
      <c r="Z27" s="99" t="str">
        <f>IF(P26="","",IF(R26&gt;P26,1,0))</f>
        <v/>
      </c>
      <c r="AA27" s="96"/>
      <c r="AB27" s="100">
        <f>J24+O26+R26</f>
        <v>7</v>
      </c>
      <c r="AC27" s="211"/>
      <c r="AD27" s="113"/>
    </row>
    <row r="28" spans="1:30" s="14" customFormat="1" ht="18.75" customHeight="1" x14ac:dyDescent="0.15">
      <c r="A28" s="111"/>
      <c r="B28" s="227">
        <v>3</v>
      </c>
      <c r="C28" s="48" t="s">
        <v>86</v>
      </c>
      <c r="D28" s="107" t="s">
        <v>14</v>
      </c>
      <c r="E28" s="108" t="s">
        <v>43</v>
      </c>
      <c r="F28" s="109" t="s">
        <v>13</v>
      </c>
      <c r="G28" s="214">
        <f>IF(O24="","",O24)</f>
        <v>0</v>
      </c>
      <c r="H28" s="205"/>
      <c r="I28" s="206">
        <f>IF(M24="","",M24)</f>
        <v>6</v>
      </c>
      <c r="J28" s="241">
        <f>IF(O26="","",O26)</f>
        <v>1</v>
      </c>
      <c r="K28" s="205"/>
      <c r="L28" s="229">
        <f>IF(M26="","",M26)</f>
        <v>6</v>
      </c>
      <c r="M28" s="216"/>
      <c r="N28" s="217"/>
      <c r="O28" s="218"/>
      <c r="P28" s="234"/>
      <c r="Q28" s="205"/>
      <c r="R28" s="236"/>
      <c r="S28" s="214">
        <v>0</v>
      </c>
      <c r="T28" s="205"/>
      <c r="U28" s="223">
        <v>2</v>
      </c>
      <c r="V28" s="208">
        <v>3</v>
      </c>
      <c r="W28" s="96"/>
      <c r="X28" s="97">
        <f>IF(M24="","",IF(O24&gt;M24,1,0))</f>
        <v>0</v>
      </c>
      <c r="Y28" s="97">
        <f>IF(M26="","",IF(O26&gt;M26,1,0))</f>
        <v>0</v>
      </c>
      <c r="Z28" s="97" t="str">
        <f>IF(P28="","",IF(P28&gt;R28,1,0))</f>
        <v/>
      </c>
      <c r="AA28" s="96"/>
      <c r="AB28" s="98">
        <f>O24+O26+P28</f>
        <v>1</v>
      </c>
      <c r="AC28" s="210">
        <f>AB28-AB29</f>
        <v>-11</v>
      </c>
      <c r="AD28" s="113"/>
    </row>
    <row r="29" spans="1:30" s="14" customFormat="1" ht="18.75" customHeight="1" x14ac:dyDescent="0.15">
      <c r="A29" s="111"/>
      <c r="B29" s="239"/>
      <c r="C29" s="48" t="s">
        <v>87</v>
      </c>
      <c r="D29" s="107" t="s">
        <v>14</v>
      </c>
      <c r="E29" s="108" t="s">
        <v>43</v>
      </c>
      <c r="F29" s="109" t="s">
        <v>13</v>
      </c>
      <c r="G29" s="238"/>
      <c r="H29" s="222"/>
      <c r="I29" s="240"/>
      <c r="J29" s="242"/>
      <c r="K29" s="222"/>
      <c r="L29" s="230"/>
      <c r="M29" s="231"/>
      <c r="N29" s="232"/>
      <c r="O29" s="233"/>
      <c r="P29" s="235"/>
      <c r="Q29" s="222"/>
      <c r="R29" s="237"/>
      <c r="S29" s="238"/>
      <c r="T29" s="222"/>
      <c r="U29" s="224"/>
      <c r="V29" s="252"/>
      <c r="W29" s="96"/>
      <c r="X29" s="99">
        <f>IF(M24="","",IF(M24&gt;O24,1,0))</f>
        <v>1</v>
      </c>
      <c r="Y29" s="99">
        <f>IF(M26="","",IF(M26&gt;O26,1,0))</f>
        <v>1</v>
      </c>
      <c r="Z29" s="99" t="str">
        <f>IF(P28="","",IF(R28&gt;P28,1,0))</f>
        <v/>
      </c>
      <c r="AA29" s="96"/>
      <c r="AB29" s="100">
        <f>M24+M26+R28</f>
        <v>12</v>
      </c>
      <c r="AC29" s="211"/>
      <c r="AD29" s="113"/>
    </row>
    <row r="30" spans="1:30" s="14" customFormat="1" ht="0.75" customHeight="1" x14ac:dyDescent="0.15">
      <c r="A30" s="111"/>
      <c r="B30" s="227"/>
      <c r="C30" s="35"/>
      <c r="D30" s="101"/>
      <c r="E30" s="102"/>
      <c r="F30" s="103"/>
      <c r="G30" s="214"/>
      <c r="H30" s="205"/>
      <c r="I30" s="223"/>
      <c r="J30" s="214"/>
      <c r="K30" s="205"/>
      <c r="L30" s="223"/>
      <c r="M30" s="214"/>
      <c r="N30" s="205"/>
      <c r="O30" s="206"/>
      <c r="P30" s="216"/>
      <c r="Q30" s="217"/>
      <c r="R30" s="218"/>
      <c r="S30" s="214"/>
      <c r="T30" s="205"/>
      <c r="U30" s="223"/>
      <c r="V30" s="208"/>
      <c r="W30" s="96"/>
      <c r="X30" s="97" t="str">
        <f>IF(P24="","",IF(R24&gt;P24,1,0))</f>
        <v/>
      </c>
      <c r="Y30" s="97" t="str">
        <f>IF(P26="","",IF(R26&gt;P26,1,0))</f>
        <v/>
      </c>
      <c r="Z30" s="97" t="str">
        <f>IF(P28="","",IF(R28&gt;P28,1,0))</f>
        <v/>
      </c>
      <c r="AA30" s="96"/>
      <c r="AB30" s="98">
        <f>R24+R26+R28</f>
        <v>0</v>
      </c>
      <c r="AC30" s="210">
        <f>AB30-AB31</f>
        <v>0</v>
      </c>
      <c r="AD30" s="113"/>
    </row>
    <row r="31" spans="1:30" s="14" customFormat="1" ht="18.75" hidden="1" customHeight="1" x14ac:dyDescent="0.15">
      <c r="A31" s="111"/>
      <c r="B31" s="239"/>
      <c r="C31" s="37"/>
      <c r="D31" s="104"/>
      <c r="E31" s="105"/>
      <c r="F31" s="106"/>
      <c r="G31" s="238"/>
      <c r="H31" s="222"/>
      <c r="I31" s="224"/>
      <c r="J31" s="238"/>
      <c r="K31" s="222"/>
      <c r="L31" s="224"/>
      <c r="M31" s="238"/>
      <c r="N31" s="222"/>
      <c r="O31" s="240"/>
      <c r="P31" s="231"/>
      <c r="Q31" s="232"/>
      <c r="R31" s="233"/>
      <c r="S31" s="238"/>
      <c r="T31" s="222"/>
      <c r="U31" s="224"/>
      <c r="V31" s="252"/>
      <c r="W31" s="96"/>
      <c r="X31" s="99" t="str">
        <f>IF(P24="","",IF(P24&gt;R24,1,0))</f>
        <v/>
      </c>
      <c r="Y31" s="99" t="str">
        <f>IF(P26="","",IF(P26&gt;R26,1,0))</f>
        <v/>
      </c>
      <c r="Z31" s="99" t="str">
        <f>IF(P28="","",IF(P28&gt;R28,1,0))</f>
        <v/>
      </c>
      <c r="AA31" s="96"/>
      <c r="AB31" s="100">
        <f>P24+P26+P28</f>
        <v>0</v>
      </c>
      <c r="AC31" s="211"/>
      <c r="AD31" s="113"/>
    </row>
    <row r="32" spans="1:30" s="14" customFormat="1" ht="31.5" customHeight="1" x14ac:dyDescent="0.2">
      <c r="A32" s="111"/>
      <c r="B32" s="93"/>
      <c r="C32" s="112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6"/>
      <c r="AA32" s="96"/>
      <c r="AB32" s="96"/>
      <c r="AC32" s="96"/>
      <c r="AD32" s="113"/>
    </row>
    <row r="33" spans="1:30" s="14" customFormat="1" ht="18.75" customHeight="1" x14ac:dyDescent="0.15">
      <c r="A33" s="111">
        <v>4</v>
      </c>
      <c r="B33" s="253" t="s">
        <v>49</v>
      </c>
      <c r="C33" s="254"/>
      <c r="D33" s="254"/>
      <c r="E33" s="254"/>
      <c r="F33" s="255"/>
      <c r="G33" s="259" t="str">
        <f>IF(C35="","",LEFT(C35,FIND("　",C35,1)-1))</f>
        <v>村岡</v>
      </c>
      <c r="H33" s="260"/>
      <c r="I33" s="261"/>
      <c r="J33" s="259" t="str">
        <f>IF(C37="","",LEFT(C37,FIND("　",C37)-1))</f>
        <v>速司</v>
      </c>
      <c r="K33" s="260"/>
      <c r="L33" s="260"/>
      <c r="M33" s="259" t="str">
        <f>IF(C39="","",LEFT(C39,FIND("　",C39)-1))</f>
        <v>米田</v>
      </c>
      <c r="N33" s="260"/>
      <c r="O33" s="260"/>
      <c r="P33" s="259" t="str">
        <f>IF(C41="","",LEFT(C41,FIND("　",C41)-1))</f>
        <v/>
      </c>
      <c r="Q33" s="260"/>
      <c r="R33" s="261"/>
      <c r="S33" s="262" t="s">
        <v>32</v>
      </c>
      <c r="T33" s="263"/>
      <c r="U33" s="263"/>
      <c r="V33" s="245" t="s">
        <v>16</v>
      </c>
      <c r="W33" s="96"/>
      <c r="X33" s="97" t="s">
        <v>33</v>
      </c>
      <c r="Y33" s="97" t="s">
        <v>33</v>
      </c>
      <c r="Z33" s="97" t="s">
        <v>33</v>
      </c>
      <c r="AA33" s="96"/>
      <c r="AB33" s="98" t="s">
        <v>35</v>
      </c>
      <c r="AC33" s="247" t="s">
        <v>37</v>
      </c>
      <c r="AD33" s="113"/>
    </row>
    <row r="34" spans="1:30" s="14" customFormat="1" ht="18.75" customHeight="1" x14ac:dyDescent="0.15">
      <c r="A34" s="111"/>
      <c r="B34" s="256"/>
      <c r="C34" s="257"/>
      <c r="D34" s="257"/>
      <c r="E34" s="257"/>
      <c r="F34" s="258"/>
      <c r="G34" s="249" t="str">
        <f>IF(C36="","",LEFT(C36,FIND("　",C36,1)-1))</f>
        <v>山本</v>
      </c>
      <c r="H34" s="250"/>
      <c r="I34" s="251"/>
      <c r="J34" s="249" t="str">
        <f>IF(C38="","",LEFT(C38,FIND("　",C38)-1))</f>
        <v>高松</v>
      </c>
      <c r="K34" s="250"/>
      <c r="L34" s="250"/>
      <c r="M34" s="249" t="str">
        <f>IF(C40="","",LEFT(C40,FIND("　",C40)-1))</f>
        <v>安藤</v>
      </c>
      <c r="N34" s="250"/>
      <c r="O34" s="250"/>
      <c r="P34" s="249" t="str">
        <f>IF(C42="","",LEFT(C42,FIND("　",C42)-1))</f>
        <v/>
      </c>
      <c r="Q34" s="250"/>
      <c r="R34" s="251"/>
      <c r="S34" s="264"/>
      <c r="T34" s="265"/>
      <c r="U34" s="265"/>
      <c r="V34" s="246"/>
      <c r="W34" s="96"/>
      <c r="X34" s="99" t="s">
        <v>34</v>
      </c>
      <c r="Y34" s="99" t="s">
        <v>34</v>
      </c>
      <c r="Z34" s="99" t="s">
        <v>34</v>
      </c>
      <c r="AA34" s="96"/>
      <c r="AB34" s="100" t="s">
        <v>36</v>
      </c>
      <c r="AC34" s="248"/>
      <c r="AD34" s="113"/>
    </row>
    <row r="35" spans="1:30" s="14" customFormat="1" ht="18.75" customHeight="1" x14ac:dyDescent="0.15">
      <c r="A35" s="111"/>
      <c r="B35" s="227">
        <v>1</v>
      </c>
      <c r="C35" s="24" t="s">
        <v>120</v>
      </c>
      <c r="D35" s="101" t="s">
        <v>14</v>
      </c>
      <c r="E35" s="102" t="s">
        <v>47</v>
      </c>
      <c r="F35" s="103" t="s">
        <v>13</v>
      </c>
      <c r="G35" s="216"/>
      <c r="H35" s="217"/>
      <c r="I35" s="217"/>
      <c r="J35" s="234">
        <v>6</v>
      </c>
      <c r="K35" s="205"/>
      <c r="L35" s="243">
        <v>2</v>
      </c>
      <c r="M35" s="234">
        <v>6</v>
      </c>
      <c r="N35" s="205"/>
      <c r="O35" s="243">
        <v>4</v>
      </c>
      <c r="P35" s="234"/>
      <c r="Q35" s="205"/>
      <c r="R35" s="236"/>
      <c r="S35" s="214">
        <v>2</v>
      </c>
      <c r="T35" s="205"/>
      <c r="U35" s="223">
        <v>0</v>
      </c>
      <c r="V35" s="208">
        <v>1</v>
      </c>
      <c r="W35" s="96"/>
      <c r="X35" s="97">
        <f>IF(J35="","",IF(J35&gt;L35,1,0))</f>
        <v>1</v>
      </c>
      <c r="Y35" s="97">
        <f>IF(M35="","",IF(M35&gt;O35,1,0))</f>
        <v>1</v>
      </c>
      <c r="Z35" s="97" t="str">
        <f>IF(P35="","",IF(P35&gt;R35,1,0))</f>
        <v/>
      </c>
      <c r="AA35" s="96"/>
      <c r="AB35" s="98">
        <f>J35+M35+P35</f>
        <v>12</v>
      </c>
      <c r="AC35" s="210">
        <f>AB35-AB36</f>
        <v>6</v>
      </c>
      <c r="AD35" s="113"/>
    </row>
    <row r="36" spans="1:30" s="14" customFormat="1" ht="18.75" customHeight="1" x14ac:dyDescent="0.15">
      <c r="A36" s="111"/>
      <c r="B36" s="239"/>
      <c r="C36" s="27" t="s">
        <v>121</v>
      </c>
      <c r="D36" s="104" t="s">
        <v>14</v>
      </c>
      <c r="E36" s="105" t="s">
        <v>47</v>
      </c>
      <c r="F36" s="106" t="s">
        <v>13</v>
      </c>
      <c r="G36" s="231"/>
      <c r="H36" s="232"/>
      <c r="I36" s="232"/>
      <c r="J36" s="235"/>
      <c r="K36" s="222"/>
      <c r="L36" s="244"/>
      <c r="M36" s="235"/>
      <c r="N36" s="222"/>
      <c r="O36" s="244"/>
      <c r="P36" s="235"/>
      <c r="Q36" s="222"/>
      <c r="R36" s="237"/>
      <c r="S36" s="238"/>
      <c r="T36" s="222"/>
      <c r="U36" s="224"/>
      <c r="V36" s="252"/>
      <c r="W36" s="96"/>
      <c r="X36" s="99">
        <f>IF(J35="","",IF(J35&lt;L35,1,0))</f>
        <v>0</v>
      </c>
      <c r="Y36" s="99">
        <f>IF(M35="","",IF(M35&lt;O35,1,0))</f>
        <v>0</v>
      </c>
      <c r="Z36" s="99" t="str">
        <f>IF(P35="","",IF(P35&lt;R35,1,0))</f>
        <v/>
      </c>
      <c r="AA36" s="96"/>
      <c r="AB36" s="100">
        <f>L35+O35+R35</f>
        <v>6</v>
      </c>
      <c r="AC36" s="211"/>
      <c r="AD36" s="113"/>
    </row>
    <row r="37" spans="1:30" s="14" customFormat="1" ht="18.75" customHeight="1" x14ac:dyDescent="0.15">
      <c r="A37" s="111"/>
      <c r="B37" s="227">
        <v>2</v>
      </c>
      <c r="C37" s="35" t="s">
        <v>122</v>
      </c>
      <c r="D37" s="101" t="s">
        <v>14</v>
      </c>
      <c r="E37" s="102" t="s">
        <v>43</v>
      </c>
      <c r="F37" s="103" t="s">
        <v>13</v>
      </c>
      <c r="G37" s="214">
        <f>IF(L35="","",L35)</f>
        <v>2</v>
      </c>
      <c r="H37" s="205"/>
      <c r="I37" s="223">
        <f>IF(J35="","",J35)</f>
        <v>6</v>
      </c>
      <c r="J37" s="216"/>
      <c r="K37" s="217"/>
      <c r="L37" s="217"/>
      <c r="M37" s="234">
        <v>3</v>
      </c>
      <c r="N37" s="205"/>
      <c r="O37" s="243">
        <v>6</v>
      </c>
      <c r="P37" s="234"/>
      <c r="Q37" s="205"/>
      <c r="R37" s="236"/>
      <c r="S37" s="214">
        <v>0</v>
      </c>
      <c r="T37" s="205"/>
      <c r="U37" s="223">
        <v>2</v>
      </c>
      <c r="V37" s="208">
        <v>3</v>
      </c>
      <c r="W37" s="96"/>
      <c r="X37" s="97">
        <f>IF(J35="","",IF(L35&gt;J35,1,0))</f>
        <v>0</v>
      </c>
      <c r="Y37" s="97">
        <f>IF(M37="","",IF(M37&gt;O37,1,0))</f>
        <v>0</v>
      </c>
      <c r="Z37" s="97" t="str">
        <f>IF(P37="","",IF(P37&gt;R37,1,0))</f>
        <v/>
      </c>
      <c r="AA37" s="96"/>
      <c r="AB37" s="98">
        <f>L35+M37+P37</f>
        <v>5</v>
      </c>
      <c r="AC37" s="210">
        <f>AB37-AB38</f>
        <v>-7</v>
      </c>
      <c r="AD37" s="113"/>
    </row>
    <row r="38" spans="1:30" s="14" customFormat="1" ht="18.75" customHeight="1" x14ac:dyDescent="0.15">
      <c r="A38" s="111"/>
      <c r="B38" s="239"/>
      <c r="C38" s="37" t="s">
        <v>60</v>
      </c>
      <c r="D38" s="104" t="s">
        <v>14</v>
      </c>
      <c r="E38" s="105" t="s">
        <v>43</v>
      </c>
      <c r="F38" s="106" t="s">
        <v>13</v>
      </c>
      <c r="G38" s="238"/>
      <c r="H38" s="222"/>
      <c r="I38" s="224"/>
      <c r="J38" s="231"/>
      <c r="K38" s="232"/>
      <c r="L38" s="232"/>
      <c r="M38" s="235"/>
      <c r="N38" s="222"/>
      <c r="O38" s="244"/>
      <c r="P38" s="235"/>
      <c r="Q38" s="222"/>
      <c r="R38" s="237"/>
      <c r="S38" s="238"/>
      <c r="T38" s="222"/>
      <c r="U38" s="224"/>
      <c r="V38" s="252"/>
      <c r="W38" s="96"/>
      <c r="X38" s="99">
        <f>IF(J35="","",IF(J35&gt;L35,1,0))</f>
        <v>1</v>
      </c>
      <c r="Y38" s="99">
        <f>IF(M37="","",IF(O37&gt;M37,1,0))</f>
        <v>1</v>
      </c>
      <c r="Z38" s="99" t="str">
        <f>IF(P37="","",IF(R37&gt;P37,1,0))</f>
        <v/>
      </c>
      <c r="AA38" s="96"/>
      <c r="AB38" s="100">
        <f>J35+O37+R37</f>
        <v>12</v>
      </c>
      <c r="AC38" s="211"/>
      <c r="AD38" s="113"/>
    </row>
    <row r="39" spans="1:30" s="14" customFormat="1" ht="18.75" customHeight="1" x14ac:dyDescent="0.15">
      <c r="A39" s="111"/>
      <c r="B39" s="227">
        <v>3</v>
      </c>
      <c r="C39" s="48" t="s">
        <v>123</v>
      </c>
      <c r="D39" s="107" t="s">
        <v>14</v>
      </c>
      <c r="E39" s="108" t="s">
        <v>44</v>
      </c>
      <c r="F39" s="109" t="s">
        <v>13</v>
      </c>
      <c r="G39" s="214">
        <f>IF(O35="","",O35)</f>
        <v>4</v>
      </c>
      <c r="H39" s="205"/>
      <c r="I39" s="206">
        <f>IF(M35="","",M35)</f>
        <v>6</v>
      </c>
      <c r="J39" s="241">
        <f>IF(O37="","",O37)</f>
        <v>6</v>
      </c>
      <c r="K39" s="205"/>
      <c r="L39" s="229">
        <f>IF(M37="","",M37)</f>
        <v>3</v>
      </c>
      <c r="M39" s="216"/>
      <c r="N39" s="217"/>
      <c r="O39" s="218"/>
      <c r="P39" s="234"/>
      <c r="Q39" s="205"/>
      <c r="R39" s="236"/>
      <c r="S39" s="214">
        <v>1</v>
      </c>
      <c r="T39" s="205"/>
      <c r="U39" s="223">
        <v>1</v>
      </c>
      <c r="V39" s="208">
        <v>2</v>
      </c>
      <c r="W39" s="96"/>
      <c r="X39" s="97">
        <f>IF(M35="","",IF(O35&gt;M35,1,0))</f>
        <v>0</v>
      </c>
      <c r="Y39" s="97">
        <f>IF(M37="","",IF(O37&gt;M37,1,0))</f>
        <v>1</v>
      </c>
      <c r="Z39" s="97" t="str">
        <f>IF(P39="","",IF(P39&gt;R39,1,0))</f>
        <v/>
      </c>
      <c r="AA39" s="96"/>
      <c r="AB39" s="98">
        <f>O35+O37+P39</f>
        <v>10</v>
      </c>
      <c r="AC39" s="210">
        <f>AB39-AB40</f>
        <v>1</v>
      </c>
      <c r="AD39" s="113"/>
    </row>
    <row r="40" spans="1:30" s="14" customFormat="1" ht="18.75" customHeight="1" x14ac:dyDescent="0.15">
      <c r="A40" s="111"/>
      <c r="B40" s="239"/>
      <c r="C40" s="48" t="s">
        <v>124</v>
      </c>
      <c r="D40" s="107" t="s">
        <v>14</v>
      </c>
      <c r="E40" s="108" t="s">
        <v>44</v>
      </c>
      <c r="F40" s="109" t="s">
        <v>13</v>
      </c>
      <c r="G40" s="238"/>
      <c r="H40" s="222"/>
      <c r="I40" s="240"/>
      <c r="J40" s="242"/>
      <c r="K40" s="222"/>
      <c r="L40" s="230"/>
      <c r="M40" s="231"/>
      <c r="N40" s="232"/>
      <c r="O40" s="233"/>
      <c r="P40" s="235"/>
      <c r="Q40" s="222"/>
      <c r="R40" s="237"/>
      <c r="S40" s="238"/>
      <c r="T40" s="222"/>
      <c r="U40" s="224"/>
      <c r="V40" s="252"/>
      <c r="W40" s="96"/>
      <c r="X40" s="99">
        <f>IF(M35="","",IF(M35&gt;O35,1,0))</f>
        <v>1</v>
      </c>
      <c r="Y40" s="99">
        <f>IF(M37="","",IF(M37&gt;O37,1,0))</f>
        <v>0</v>
      </c>
      <c r="Z40" s="99" t="str">
        <f>IF(P39="","",IF(R39&gt;P39,1,0))</f>
        <v/>
      </c>
      <c r="AA40" s="96"/>
      <c r="AB40" s="100">
        <f>M35+M37+R39</f>
        <v>9</v>
      </c>
      <c r="AC40" s="211"/>
      <c r="AD40" s="113"/>
    </row>
    <row r="41" spans="1:30" s="14" customFormat="1" ht="18.75" hidden="1" customHeight="1" x14ac:dyDescent="0.15">
      <c r="A41" s="111"/>
      <c r="B41" s="227"/>
      <c r="C41" s="35"/>
      <c r="D41" s="101"/>
      <c r="E41" s="102"/>
      <c r="F41" s="103"/>
      <c r="G41" s="214"/>
      <c r="H41" s="205"/>
      <c r="I41" s="223"/>
      <c r="J41" s="214"/>
      <c r="K41" s="205"/>
      <c r="L41" s="223"/>
      <c r="M41" s="214"/>
      <c r="N41" s="205"/>
      <c r="O41" s="206"/>
      <c r="P41" s="216"/>
      <c r="Q41" s="217"/>
      <c r="R41" s="218"/>
      <c r="S41" s="214"/>
      <c r="T41" s="205"/>
      <c r="U41" s="223"/>
      <c r="V41" s="208"/>
      <c r="W41" s="96"/>
      <c r="X41" s="97" t="str">
        <f>IF(P35="","",IF(R35&gt;P35,1,0))</f>
        <v/>
      </c>
      <c r="Y41" s="97" t="str">
        <f>IF(P37="","",IF(R37&gt;P37,1,0))</f>
        <v/>
      </c>
      <c r="Z41" s="97" t="str">
        <f>IF(P39="","",IF(R39&gt;P39,1,0))</f>
        <v/>
      </c>
      <c r="AA41" s="96"/>
      <c r="AB41" s="98">
        <f>R35+R37+R39</f>
        <v>0</v>
      </c>
      <c r="AC41" s="210">
        <f>AB41-AB42</f>
        <v>0</v>
      </c>
      <c r="AD41" s="113"/>
    </row>
    <row r="42" spans="1:30" s="14" customFormat="1" ht="0.75" customHeight="1" x14ac:dyDescent="0.15">
      <c r="A42" s="111"/>
      <c r="B42" s="239"/>
      <c r="C42" s="37"/>
      <c r="D42" s="104"/>
      <c r="E42" s="105"/>
      <c r="F42" s="106"/>
      <c r="G42" s="238"/>
      <c r="H42" s="222"/>
      <c r="I42" s="224"/>
      <c r="J42" s="238"/>
      <c r="K42" s="222"/>
      <c r="L42" s="224"/>
      <c r="M42" s="238"/>
      <c r="N42" s="222"/>
      <c r="O42" s="240"/>
      <c r="P42" s="231"/>
      <c r="Q42" s="232"/>
      <c r="R42" s="233"/>
      <c r="S42" s="238"/>
      <c r="T42" s="222"/>
      <c r="U42" s="224"/>
      <c r="V42" s="252"/>
      <c r="W42" s="96"/>
      <c r="X42" s="99" t="str">
        <f>IF(P35="","",IF(P35&gt;R35,1,0))</f>
        <v/>
      </c>
      <c r="Y42" s="99" t="str">
        <f>IF(P37="","",IF(P37&gt;R37,1,0))</f>
        <v/>
      </c>
      <c r="Z42" s="99" t="str">
        <f>IF(P39="","",IF(P39&gt;R39,1,0))</f>
        <v/>
      </c>
      <c r="AA42" s="96"/>
      <c r="AB42" s="100">
        <f>P35+P37+P39</f>
        <v>0</v>
      </c>
      <c r="AC42" s="211"/>
      <c r="AD42" s="113">
        <v>0.48299999999999998</v>
      </c>
    </row>
    <row r="43" spans="1:30" s="14" customFormat="1" ht="31.5" customHeight="1" x14ac:dyDescent="0.2">
      <c r="A43" s="111"/>
      <c r="B43" s="93"/>
      <c r="C43" s="112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6"/>
      <c r="AA43" s="96"/>
      <c r="AB43" s="96"/>
      <c r="AC43" s="96"/>
      <c r="AD43" s="113"/>
    </row>
    <row r="44" spans="1:30" s="14" customFormat="1" ht="18.75" customHeight="1" x14ac:dyDescent="0.15">
      <c r="A44" s="111">
        <v>5</v>
      </c>
      <c r="B44" s="253" t="s">
        <v>50</v>
      </c>
      <c r="C44" s="254"/>
      <c r="D44" s="254"/>
      <c r="E44" s="254"/>
      <c r="F44" s="255"/>
      <c r="G44" s="259" t="str">
        <f>IF(C46="","",LEFT(C46,FIND("　",C46,1)-1))</f>
        <v>長尾</v>
      </c>
      <c r="H44" s="260"/>
      <c r="I44" s="261"/>
      <c r="J44" s="259" t="str">
        <f>IF(C48="","",LEFT(C48,FIND("　",C48)-1))</f>
        <v>瀬戸</v>
      </c>
      <c r="K44" s="260"/>
      <c r="L44" s="260"/>
      <c r="M44" s="259" t="str">
        <f>IF(C50="","",LEFT(C50,FIND("　",C50)-1))</f>
        <v>岡村</v>
      </c>
      <c r="N44" s="260"/>
      <c r="O44" s="260"/>
      <c r="P44" s="259" t="str">
        <f>IF(C52="","",LEFT(C52,FIND("　",C52)-1))</f>
        <v/>
      </c>
      <c r="Q44" s="260"/>
      <c r="R44" s="261"/>
      <c r="S44" s="262" t="s">
        <v>32</v>
      </c>
      <c r="T44" s="263"/>
      <c r="U44" s="263"/>
      <c r="V44" s="245" t="s">
        <v>16</v>
      </c>
      <c r="W44" s="96"/>
      <c r="X44" s="97" t="s">
        <v>33</v>
      </c>
      <c r="Y44" s="97" t="s">
        <v>33</v>
      </c>
      <c r="Z44" s="97" t="s">
        <v>33</v>
      </c>
      <c r="AA44" s="96"/>
      <c r="AB44" s="98" t="s">
        <v>35</v>
      </c>
      <c r="AC44" s="247" t="s">
        <v>37</v>
      </c>
      <c r="AD44" s="113"/>
    </row>
    <row r="45" spans="1:30" s="14" customFormat="1" ht="18.75" customHeight="1" x14ac:dyDescent="0.15">
      <c r="A45" s="111"/>
      <c r="B45" s="256"/>
      <c r="C45" s="257"/>
      <c r="D45" s="257"/>
      <c r="E45" s="257"/>
      <c r="F45" s="258"/>
      <c r="G45" s="249" t="str">
        <f>IF(C47="","",LEFT(C47,FIND("　",C47,1)-1))</f>
        <v>児玉</v>
      </c>
      <c r="H45" s="250"/>
      <c r="I45" s="251"/>
      <c r="J45" s="249" t="str">
        <f>IF(C49="","",LEFT(C49,FIND("　",C49)-1))</f>
        <v>藤井</v>
      </c>
      <c r="K45" s="250"/>
      <c r="L45" s="250"/>
      <c r="M45" s="249" t="str">
        <f>IF(C51="","",LEFT(C51,FIND("　",C51)-1))</f>
        <v>白石</v>
      </c>
      <c r="N45" s="250"/>
      <c r="O45" s="250"/>
      <c r="P45" s="249" t="str">
        <f>IF(C53="","",LEFT(C53,FIND("　",C53)-1))</f>
        <v/>
      </c>
      <c r="Q45" s="250"/>
      <c r="R45" s="251"/>
      <c r="S45" s="264"/>
      <c r="T45" s="265"/>
      <c r="U45" s="265"/>
      <c r="V45" s="246"/>
      <c r="W45" s="96"/>
      <c r="X45" s="99" t="s">
        <v>34</v>
      </c>
      <c r="Y45" s="99" t="s">
        <v>34</v>
      </c>
      <c r="Z45" s="99" t="s">
        <v>34</v>
      </c>
      <c r="AA45" s="96"/>
      <c r="AB45" s="100" t="s">
        <v>36</v>
      </c>
      <c r="AC45" s="248"/>
      <c r="AD45" s="113"/>
    </row>
    <row r="46" spans="1:30" s="14" customFormat="1" ht="18.75" customHeight="1" x14ac:dyDescent="0.15">
      <c r="A46" s="111"/>
      <c r="B46" s="227">
        <v>1</v>
      </c>
      <c r="C46" s="53" t="s">
        <v>88</v>
      </c>
      <c r="D46" s="107" t="s">
        <v>14</v>
      </c>
      <c r="E46" s="108" t="s">
        <v>43</v>
      </c>
      <c r="F46" s="109" t="s">
        <v>13</v>
      </c>
      <c r="G46" s="216"/>
      <c r="H46" s="217"/>
      <c r="I46" s="217"/>
      <c r="J46" s="234">
        <v>6</v>
      </c>
      <c r="K46" s="205"/>
      <c r="L46" s="243">
        <v>5</v>
      </c>
      <c r="M46" s="234">
        <v>6</v>
      </c>
      <c r="N46" s="205"/>
      <c r="O46" s="243">
        <v>0</v>
      </c>
      <c r="P46" s="234"/>
      <c r="Q46" s="205"/>
      <c r="R46" s="236"/>
      <c r="S46" s="214">
        <v>2</v>
      </c>
      <c r="T46" s="205"/>
      <c r="U46" s="223">
        <v>0</v>
      </c>
      <c r="V46" s="208">
        <v>1</v>
      </c>
      <c r="W46" s="96"/>
      <c r="X46" s="97">
        <f>IF(J46="","",IF(J46&gt;L46,1,0))</f>
        <v>1</v>
      </c>
      <c r="Y46" s="97">
        <f>IF(M46="","",IF(M46&gt;O46,1,0))</f>
        <v>1</v>
      </c>
      <c r="Z46" s="97" t="str">
        <f>IF(P46="","",IF(P46&gt;R46,1,0))</f>
        <v/>
      </c>
      <c r="AA46" s="96"/>
      <c r="AB46" s="98">
        <f>J46+M46+P46</f>
        <v>12</v>
      </c>
      <c r="AC46" s="210">
        <f>AB46-AB47</f>
        <v>7</v>
      </c>
      <c r="AD46" s="113"/>
    </row>
    <row r="47" spans="1:30" s="14" customFormat="1" ht="18.75" customHeight="1" x14ac:dyDescent="0.15">
      <c r="A47" s="111"/>
      <c r="B47" s="239"/>
      <c r="C47" s="53" t="s">
        <v>183</v>
      </c>
      <c r="D47" s="104" t="s">
        <v>14</v>
      </c>
      <c r="E47" s="105" t="s">
        <v>43</v>
      </c>
      <c r="F47" s="106" t="s">
        <v>13</v>
      </c>
      <c r="G47" s="231"/>
      <c r="H47" s="232"/>
      <c r="I47" s="232"/>
      <c r="J47" s="235"/>
      <c r="K47" s="222"/>
      <c r="L47" s="244"/>
      <c r="M47" s="235"/>
      <c r="N47" s="222"/>
      <c r="O47" s="244"/>
      <c r="P47" s="235"/>
      <c r="Q47" s="222"/>
      <c r="R47" s="237"/>
      <c r="S47" s="238"/>
      <c r="T47" s="222"/>
      <c r="U47" s="224"/>
      <c r="V47" s="252"/>
      <c r="W47" s="96"/>
      <c r="X47" s="99">
        <f>IF(J46="","",IF(J46&lt;L46,1,0))</f>
        <v>0</v>
      </c>
      <c r="Y47" s="99">
        <f>IF(M46="","",IF(M46&lt;O46,1,0))</f>
        <v>0</v>
      </c>
      <c r="Z47" s="99" t="str">
        <f>IF(P46="","",IF(P46&lt;R46,1,0))</f>
        <v/>
      </c>
      <c r="AA47" s="96"/>
      <c r="AB47" s="100">
        <f>L46+O46+R46</f>
        <v>5</v>
      </c>
      <c r="AC47" s="211"/>
      <c r="AD47" s="113"/>
    </row>
    <row r="48" spans="1:30" s="14" customFormat="1" ht="18.75" customHeight="1" x14ac:dyDescent="0.15">
      <c r="A48" s="111"/>
      <c r="B48" s="227">
        <v>2</v>
      </c>
      <c r="C48" s="35" t="s">
        <v>125</v>
      </c>
      <c r="D48" s="101" t="s">
        <v>14</v>
      </c>
      <c r="E48" s="102" t="s">
        <v>56</v>
      </c>
      <c r="F48" s="103" t="s">
        <v>13</v>
      </c>
      <c r="G48" s="214">
        <f>IF(L46="","",L46)</f>
        <v>5</v>
      </c>
      <c r="H48" s="205"/>
      <c r="I48" s="223">
        <f>IF(J46="","",J46)</f>
        <v>6</v>
      </c>
      <c r="J48" s="216"/>
      <c r="K48" s="217"/>
      <c r="L48" s="217"/>
      <c r="M48" s="234">
        <v>6</v>
      </c>
      <c r="N48" s="205"/>
      <c r="O48" s="243">
        <v>1</v>
      </c>
      <c r="P48" s="234"/>
      <c r="Q48" s="205"/>
      <c r="R48" s="236"/>
      <c r="S48" s="214">
        <v>1</v>
      </c>
      <c r="T48" s="205"/>
      <c r="U48" s="223">
        <v>1</v>
      </c>
      <c r="V48" s="208">
        <v>2</v>
      </c>
      <c r="W48" s="96"/>
      <c r="X48" s="97">
        <f>IF(J46="","",IF(L46&gt;J46,1,0))</f>
        <v>0</v>
      </c>
      <c r="Y48" s="97">
        <f>IF(M48="","",IF(M48&gt;O48,1,0))</f>
        <v>1</v>
      </c>
      <c r="Z48" s="97" t="str">
        <f>IF(P48="","",IF(P48&gt;R48,1,0))</f>
        <v/>
      </c>
      <c r="AA48" s="96"/>
      <c r="AB48" s="98">
        <f>L46+M48+P48</f>
        <v>11</v>
      </c>
      <c r="AC48" s="210">
        <f>AB48-AB49</f>
        <v>4</v>
      </c>
      <c r="AD48" s="113"/>
    </row>
    <row r="49" spans="1:30" s="14" customFormat="1" ht="18.75" customHeight="1" x14ac:dyDescent="0.15">
      <c r="A49" s="111"/>
      <c r="B49" s="239"/>
      <c r="C49" s="37" t="s">
        <v>126</v>
      </c>
      <c r="D49" s="104" t="s">
        <v>14</v>
      </c>
      <c r="E49" s="105" t="s">
        <v>56</v>
      </c>
      <c r="F49" s="106" t="s">
        <v>13</v>
      </c>
      <c r="G49" s="238"/>
      <c r="H49" s="222"/>
      <c r="I49" s="224"/>
      <c r="J49" s="231"/>
      <c r="K49" s="232"/>
      <c r="L49" s="232"/>
      <c r="M49" s="235"/>
      <c r="N49" s="222"/>
      <c r="O49" s="244"/>
      <c r="P49" s="235"/>
      <c r="Q49" s="222"/>
      <c r="R49" s="237"/>
      <c r="S49" s="238"/>
      <c r="T49" s="222"/>
      <c r="U49" s="224"/>
      <c r="V49" s="252"/>
      <c r="W49" s="96"/>
      <c r="X49" s="99">
        <f>IF(J46="","",IF(J46&gt;L46,1,0))</f>
        <v>1</v>
      </c>
      <c r="Y49" s="99">
        <f>IF(M48="","",IF(O48&gt;M48,1,0))</f>
        <v>0</v>
      </c>
      <c r="Z49" s="99" t="str">
        <f>IF(P48="","",IF(R48&gt;P48,1,0))</f>
        <v/>
      </c>
      <c r="AA49" s="96"/>
      <c r="AB49" s="100">
        <f>J46+O48+R48</f>
        <v>7</v>
      </c>
      <c r="AC49" s="211"/>
      <c r="AD49" s="113"/>
    </row>
    <row r="50" spans="1:30" s="14" customFormat="1" ht="18.75" customHeight="1" x14ac:dyDescent="0.15">
      <c r="A50" s="111"/>
      <c r="B50" s="227">
        <v>3</v>
      </c>
      <c r="C50" s="48" t="s">
        <v>127</v>
      </c>
      <c r="D50" s="107" t="s">
        <v>14</v>
      </c>
      <c r="E50" s="108" t="s">
        <v>112</v>
      </c>
      <c r="F50" s="109" t="s">
        <v>13</v>
      </c>
      <c r="G50" s="214">
        <f>IF(O46="","",O46)</f>
        <v>0</v>
      </c>
      <c r="H50" s="205"/>
      <c r="I50" s="206">
        <f>IF(M46="","",M46)</f>
        <v>6</v>
      </c>
      <c r="J50" s="241">
        <f>IF(O48="","",O48)</f>
        <v>1</v>
      </c>
      <c r="K50" s="205"/>
      <c r="L50" s="229">
        <f>IF(M48="","",M48)</f>
        <v>6</v>
      </c>
      <c r="M50" s="216"/>
      <c r="N50" s="217"/>
      <c r="O50" s="218"/>
      <c r="P50" s="234"/>
      <c r="Q50" s="205"/>
      <c r="R50" s="236"/>
      <c r="S50" s="214">
        <v>0</v>
      </c>
      <c r="T50" s="205"/>
      <c r="U50" s="223">
        <v>2</v>
      </c>
      <c r="V50" s="208">
        <v>3</v>
      </c>
      <c r="W50" s="96"/>
      <c r="X50" s="97">
        <f>IF(M46="","",IF(O46&gt;M46,1,0))</f>
        <v>0</v>
      </c>
      <c r="Y50" s="97">
        <f>IF(M48="","",IF(O48&gt;M48,1,0))</f>
        <v>0</v>
      </c>
      <c r="Z50" s="97" t="str">
        <f>IF(P50="","",IF(P50&gt;R50,1,0))</f>
        <v/>
      </c>
      <c r="AA50" s="96"/>
      <c r="AB50" s="98">
        <f>O46+O48+P50</f>
        <v>1</v>
      </c>
      <c r="AC50" s="210">
        <f>AB50-AB51</f>
        <v>-11</v>
      </c>
      <c r="AD50" s="113"/>
    </row>
    <row r="51" spans="1:30" s="14" customFormat="1" ht="18.75" customHeight="1" x14ac:dyDescent="0.15">
      <c r="A51" s="111"/>
      <c r="B51" s="239"/>
      <c r="C51" s="48" t="s">
        <v>128</v>
      </c>
      <c r="D51" s="107" t="s">
        <v>14</v>
      </c>
      <c r="E51" s="108" t="s">
        <v>112</v>
      </c>
      <c r="F51" s="109" t="s">
        <v>13</v>
      </c>
      <c r="G51" s="238"/>
      <c r="H51" s="222"/>
      <c r="I51" s="240"/>
      <c r="J51" s="242"/>
      <c r="K51" s="222"/>
      <c r="L51" s="230"/>
      <c r="M51" s="231"/>
      <c r="N51" s="232"/>
      <c r="O51" s="233"/>
      <c r="P51" s="235"/>
      <c r="Q51" s="222"/>
      <c r="R51" s="237"/>
      <c r="S51" s="238"/>
      <c r="T51" s="222"/>
      <c r="U51" s="224"/>
      <c r="V51" s="252"/>
      <c r="W51" s="96"/>
      <c r="X51" s="99">
        <f>IF(M46="","",IF(M46&gt;O46,1,0))</f>
        <v>1</v>
      </c>
      <c r="Y51" s="99">
        <f>IF(M48="","",IF(M48&gt;O48,1,0))</f>
        <v>1</v>
      </c>
      <c r="Z51" s="99" t="str">
        <f>IF(P50="","",IF(R50&gt;P50,1,0))</f>
        <v/>
      </c>
      <c r="AA51" s="96"/>
      <c r="AB51" s="100">
        <f>M46+M48+R50</f>
        <v>12</v>
      </c>
      <c r="AC51" s="211"/>
      <c r="AD51" s="113"/>
    </row>
    <row r="52" spans="1:30" s="14" customFormat="1" ht="1.5" customHeight="1" x14ac:dyDescent="0.15">
      <c r="A52" s="111"/>
      <c r="B52" s="227"/>
      <c r="C52" s="35"/>
      <c r="D52" s="101"/>
      <c r="E52" s="102"/>
      <c r="F52" s="103"/>
      <c r="G52" s="214"/>
      <c r="H52" s="205"/>
      <c r="I52" s="223"/>
      <c r="J52" s="214"/>
      <c r="K52" s="205"/>
      <c r="L52" s="223"/>
      <c r="M52" s="214"/>
      <c r="N52" s="205"/>
      <c r="O52" s="206"/>
      <c r="P52" s="216"/>
      <c r="Q52" s="217"/>
      <c r="R52" s="218"/>
      <c r="S52" s="214"/>
      <c r="T52" s="205"/>
      <c r="U52" s="223"/>
      <c r="V52" s="208"/>
      <c r="W52" s="96"/>
      <c r="X52" s="97" t="str">
        <f>IF(P46="","",IF(R46&gt;P46,1,0))</f>
        <v/>
      </c>
      <c r="Y52" s="97" t="str">
        <f>IF(P48="","",IF(R48&gt;P48,1,0))</f>
        <v/>
      </c>
      <c r="Z52" s="97" t="str">
        <f>IF(P50="","",IF(R50&gt;P50,1,0))</f>
        <v/>
      </c>
      <c r="AA52" s="96"/>
      <c r="AB52" s="98">
        <f>R46+R48+R50</f>
        <v>0</v>
      </c>
      <c r="AC52" s="210">
        <f>AB52-AB53</f>
        <v>0</v>
      </c>
      <c r="AD52" s="113"/>
    </row>
    <row r="53" spans="1:30" s="14" customFormat="1" ht="18.75" hidden="1" customHeight="1" x14ac:dyDescent="0.15">
      <c r="A53" s="111"/>
      <c r="B53" s="239"/>
      <c r="C53" s="37"/>
      <c r="D53" s="104"/>
      <c r="E53" s="105"/>
      <c r="F53" s="106"/>
      <c r="G53" s="238"/>
      <c r="H53" s="222"/>
      <c r="I53" s="224"/>
      <c r="J53" s="238"/>
      <c r="K53" s="222"/>
      <c r="L53" s="224"/>
      <c r="M53" s="238"/>
      <c r="N53" s="222"/>
      <c r="O53" s="240"/>
      <c r="P53" s="231"/>
      <c r="Q53" s="232"/>
      <c r="R53" s="233"/>
      <c r="S53" s="238"/>
      <c r="T53" s="222"/>
      <c r="U53" s="224"/>
      <c r="V53" s="252"/>
      <c r="W53" s="96"/>
      <c r="X53" s="99" t="str">
        <f>IF(P46="","",IF(P46&gt;R46,1,0))</f>
        <v/>
      </c>
      <c r="Y53" s="99" t="str">
        <f>IF(P48="","",IF(P48&gt;R48,1,0))</f>
        <v/>
      </c>
      <c r="Z53" s="99" t="str">
        <f>IF(P50="","",IF(P50&gt;R50,1,0))</f>
        <v/>
      </c>
      <c r="AA53" s="96"/>
      <c r="AB53" s="100">
        <f>P46+P48+P50</f>
        <v>0</v>
      </c>
      <c r="AC53" s="211"/>
      <c r="AD53" s="113">
        <v>0.315</v>
      </c>
    </row>
    <row r="54" spans="1:30" s="14" customFormat="1" ht="31.5" customHeight="1" x14ac:dyDescent="0.2">
      <c r="A54" s="111"/>
      <c r="B54" s="93"/>
      <c r="C54" s="112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6"/>
      <c r="AA54" s="96"/>
      <c r="AB54" s="96"/>
      <c r="AC54" s="96"/>
      <c r="AD54" s="113"/>
    </row>
    <row r="55" spans="1:30" s="14" customFormat="1" ht="18.75" customHeight="1" x14ac:dyDescent="0.15">
      <c r="A55" s="111">
        <v>6</v>
      </c>
      <c r="B55" s="253" t="s">
        <v>51</v>
      </c>
      <c r="C55" s="254"/>
      <c r="D55" s="254"/>
      <c r="E55" s="254"/>
      <c r="F55" s="255"/>
      <c r="G55" s="259" t="str">
        <f>IF(C57="","",LEFT(C57,FIND("　",C57,1)-1))</f>
        <v>山道</v>
      </c>
      <c r="H55" s="260"/>
      <c r="I55" s="261"/>
      <c r="J55" s="259" t="str">
        <f>IF(C59="","",LEFT(C59,FIND("　",C59)-1))</f>
        <v>玉重</v>
      </c>
      <c r="K55" s="260"/>
      <c r="L55" s="260"/>
      <c r="M55" s="259" t="str">
        <f>IF(C61="","",LEFT(C61,FIND("　",C61)-1))</f>
        <v>磯野</v>
      </c>
      <c r="N55" s="260"/>
      <c r="O55" s="260"/>
      <c r="P55" s="259" t="str">
        <f>IF(C63="","",LEFT(C63,FIND("　",C63)-1))</f>
        <v/>
      </c>
      <c r="Q55" s="260"/>
      <c r="R55" s="261"/>
      <c r="S55" s="262" t="s">
        <v>32</v>
      </c>
      <c r="T55" s="263"/>
      <c r="U55" s="263"/>
      <c r="V55" s="245" t="s">
        <v>16</v>
      </c>
      <c r="W55" s="96"/>
      <c r="X55" s="97" t="s">
        <v>33</v>
      </c>
      <c r="Y55" s="97" t="s">
        <v>33</v>
      </c>
      <c r="Z55" s="97" t="s">
        <v>33</v>
      </c>
      <c r="AA55" s="96"/>
      <c r="AB55" s="98" t="s">
        <v>35</v>
      </c>
      <c r="AC55" s="247" t="s">
        <v>37</v>
      </c>
      <c r="AD55" s="113"/>
    </row>
    <row r="56" spans="1:30" s="14" customFormat="1" ht="18.75" customHeight="1" x14ac:dyDescent="0.15">
      <c r="A56" s="111"/>
      <c r="B56" s="256"/>
      <c r="C56" s="257"/>
      <c r="D56" s="257"/>
      <c r="E56" s="257"/>
      <c r="F56" s="258"/>
      <c r="G56" s="249" t="str">
        <f>IF(C58="","",LEFT(C58,FIND("　",C58,1)-1))</f>
        <v>池永</v>
      </c>
      <c r="H56" s="250"/>
      <c r="I56" s="251"/>
      <c r="J56" s="249" t="str">
        <f>IF(C60="","",LEFT(C60,FIND("　",C60)-1))</f>
        <v>山根</v>
      </c>
      <c r="K56" s="250"/>
      <c r="L56" s="250"/>
      <c r="M56" s="249" t="str">
        <f>IF(C62="","",LEFT(C62,FIND("　",C62)-1))</f>
        <v>岡田</v>
      </c>
      <c r="N56" s="250"/>
      <c r="O56" s="250"/>
      <c r="P56" s="249" t="str">
        <f>IF(C64="","",LEFT(C64,FIND("　",C64)-1))</f>
        <v/>
      </c>
      <c r="Q56" s="250"/>
      <c r="R56" s="251"/>
      <c r="S56" s="264"/>
      <c r="T56" s="265"/>
      <c r="U56" s="265"/>
      <c r="V56" s="246"/>
      <c r="W56" s="96"/>
      <c r="X56" s="99" t="s">
        <v>34</v>
      </c>
      <c r="Y56" s="99" t="s">
        <v>34</v>
      </c>
      <c r="Z56" s="99" t="s">
        <v>34</v>
      </c>
      <c r="AA56" s="96"/>
      <c r="AB56" s="100" t="s">
        <v>36</v>
      </c>
      <c r="AC56" s="248"/>
      <c r="AD56" s="113"/>
    </row>
    <row r="57" spans="1:30" s="14" customFormat="1" ht="18.75" customHeight="1" x14ac:dyDescent="0.15">
      <c r="A57" s="111"/>
      <c r="B57" s="227">
        <v>1</v>
      </c>
      <c r="C57" s="24" t="s">
        <v>107</v>
      </c>
      <c r="D57" s="101" t="s">
        <v>14</v>
      </c>
      <c r="E57" s="102" t="s">
        <v>43</v>
      </c>
      <c r="F57" s="103" t="s">
        <v>13</v>
      </c>
      <c r="G57" s="216"/>
      <c r="H57" s="217"/>
      <c r="I57" s="217"/>
      <c r="J57" s="234">
        <v>6</v>
      </c>
      <c r="K57" s="205"/>
      <c r="L57" s="243">
        <v>4</v>
      </c>
      <c r="M57" s="234">
        <v>6</v>
      </c>
      <c r="N57" s="205"/>
      <c r="O57" s="243">
        <v>0</v>
      </c>
      <c r="P57" s="234"/>
      <c r="Q57" s="205"/>
      <c r="R57" s="236"/>
      <c r="S57" s="214">
        <v>2</v>
      </c>
      <c r="T57" s="205"/>
      <c r="U57" s="223">
        <v>0</v>
      </c>
      <c r="V57" s="208">
        <v>1</v>
      </c>
      <c r="W57" s="96"/>
      <c r="X57" s="97">
        <f>IF(J57="","",IF(J57&gt;L57,1,0))</f>
        <v>1</v>
      </c>
      <c r="Y57" s="97">
        <f>IF(M57="","",IF(M57&gt;O57,1,0))</f>
        <v>1</v>
      </c>
      <c r="Z57" s="97" t="str">
        <f>IF(P57="","",IF(P57&gt;R57,1,0))</f>
        <v/>
      </c>
      <c r="AA57" s="96"/>
      <c r="AB57" s="98">
        <f>J57+M57+P57</f>
        <v>12</v>
      </c>
      <c r="AC57" s="210">
        <f>AB57-AB58</f>
        <v>8</v>
      </c>
      <c r="AD57" s="113"/>
    </row>
    <row r="58" spans="1:30" s="14" customFormat="1" ht="18.75" customHeight="1" x14ac:dyDescent="0.15">
      <c r="A58" s="111"/>
      <c r="B58" s="239"/>
      <c r="C58" s="27" t="s">
        <v>106</v>
      </c>
      <c r="D58" s="104" t="s">
        <v>14</v>
      </c>
      <c r="E58" s="105" t="s">
        <v>43</v>
      </c>
      <c r="F58" s="106" t="s">
        <v>13</v>
      </c>
      <c r="G58" s="231"/>
      <c r="H58" s="232"/>
      <c r="I58" s="232"/>
      <c r="J58" s="235"/>
      <c r="K58" s="222"/>
      <c r="L58" s="244"/>
      <c r="M58" s="235"/>
      <c r="N58" s="222"/>
      <c r="O58" s="244"/>
      <c r="P58" s="235"/>
      <c r="Q58" s="222"/>
      <c r="R58" s="237"/>
      <c r="S58" s="238"/>
      <c r="T58" s="222"/>
      <c r="U58" s="224"/>
      <c r="V58" s="252"/>
      <c r="W58" s="96"/>
      <c r="X58" s="99">
        <f>IF(J57="","",IF(J57&lt;L57,1,0))</f>
        <v>0</v>
      </c>
      <c r="Y58" s="99">
        <f>IF(M57="","",IF(M57&lt;O57,1,0))</f>
        <v>0</v>
      </c>
      <c r="Z58" s="99" t="str">
        <f>IF(P57="","",IF(P57&lt;R57,1,0))</f>
        <v/>
      </c>
      <c r="AA58" s="96"/>
      <c r="AB58" s="100">
        <f>L57+O57+R57</f>
        <v>4</v>
      </c>
      <c r="AC58" s="211"/>
      <c r="AD58" s="113"/>
    </row>
    <row r="59" spans="1:30" s="14" customFormat="1" ht="18.75" customHeight="1" x14ac:dyDescent="0.15">
      <c r="A59" s="111"/>
      <c r="B59" s="227">
        <v>2</v>
      </c>
      <c r="C59" s="35" t="s">
        <v>66</v>
      </c>
      <c r="D59" s="101" t="s">
        <v>14</v>
      </c>
      <c r="E59" s="102" t="s">
        <v>45</v>
      </c>
      <c r="F59" s="103" t="s">
        <v>13</v>
      </c>
      <c r="G59" s="214">
        <f>IF(L57="","",L57)</f>
        <v>4</v>
      </c>
      <c r="H59" s="205"/>
      <c r="I59" s="223">
        <f>IF(J57="","",J57)</f>
        <v>6</v>
      </c>
      <c r="J59" s="216"/>
      <c r="K59" s="217"/>
      <c r="L59" s="217"/>
      <c r="M59" s="234">
        <v>6</v>
      </c>
      <c r="N59" s="205"/>
      <c r="O59" s="243">
        <v>0</v>
      </c>
      <c r="P59" s="234"/>
      <c r="Q59" s="205"/>
      <c r="R59" s="236"/>
      <c r="S59" s="214">
        <v>1</v>
      </c>
      <c r="T59" s="205"/>
      <c r="U59" s="223">
        <v>1</v>
      </c>
      <c r="V59" s="208">
        <v>2</v>
      </c>
      <c r="W59" s="96"/>
      <c r="X59" s="97">
        <f>IF(J57="","",IF(L57&gt;J57,1,0))</f>
        <v>0</v>
      </c>
      <c r="Y59" s="97">
        <f>IF(M59="","",IF(M59&gt;O59,1,0))</f>
        <v>1</v>
      </c>
      <c r="Z59" s="97" t="str">
        <f>IF(P59="","",IF(P59&gt;R59,1,0))</f>
        <v/>
      </c>
      <c r="AA59" s="96"/>
      <c r="AB59" s="98">
        <f>L57+M59+P59</f>
        <v>10</v>
      </c>
      <c r="AC59" s="210">
        <f>AB59-AB60</f>
        <v>4</v>
      </c>
      <c r="AD59" s="113"/>
    </row>
    <row r="60" spans="1:30" s="14" customFormat="1" ht="18.75" customHeight="1" x14ac:dyDescent="0.15">
      <c r="A60" s="111"/>
      <c r="B60" s="239"/>
      <c r="C60" s="37" t="s">
        <v>129</v>
      </c>
      <c r="D60" s="104" t="s">
        <v>14</v>
      </c>
      <c r="E60" s="105" t="s">
        <v>45</v>
      </c>
      <c r="F60" s="106" t="s">
        <v>13</v>
      </c>
      <c r="G60" s="238"/>
      <c r="H60" s="222"/>
      <c r="I60" s="224"/>
      <c r="J60" s="231"/>
      <c r="K60" s="232"/>
      <c r="L60" s="232"/>
      <c r="M60" s="235"/>
      <c r="N60" s="222"/>
      <c r="O60" s="244"/>
      <c r="P60" s="235"/>
      <c r="Q60" s="222"/>
      <c r="R60" s="237"/>
      <c r="S60" s="238"/>
      <c r="T60" s="222"/>
      <c r="U60" s="224"/>
      <c r="V60" s="252"/>
      <c r="W60" s="96"/>
      <c r="X60" s="99">
        <f>IF(J57="","",IF(J57&gt;L57,1,0))</f>
        <v>1</v>
      </c>
      <c r="Y60" s="99">
        <f>IF(M59="","",IF(O59&gt;M59,1,0))</f>
        <v>0</v>
      </c>
      <c r="Z60" s="99" t="str">
        <f>IF(P59="","",IF(R59&gt;P59,1,0))</f>
        <v/>
      </c>
      <c r="AA60" s="96"/>
      <c r="AB60" s="100">
        <f>J57+O59+R59</f>
        <v>6</v>
      </c>
      <c r="AC60" s="211"/>
      <c r="AD60" s="113"/>
    </row>
    <row r="61" spans="1:30" s="14" customFormat="1" ht="18.75" customHeight="1" x14ac:dyDescent="0.15">
      <c r="A61" s="111"/>
      <c r="B61" s="227">
        <v>3</v>
      </c>
      <c r="C61" s="48" t="s">
        <v>74</v>
      </c>
      <c r="D61" s="107" t="s">
        <v>14</v>
      </c>
      <c r="E61" s="108" t="s">
        <v>43</v>
      </c>
      <c r="F61" s="109" t="s">
        <v>13</v>
      </c>
      <c r="G61" s="214">
        <f>IF(O57="","",O57)</f>
        <v>0</v>
      </c>
      <c r="H61" s="205"/>
      <c r="I61" s="206">
        <f>IF(M57="","",M57)</f>
        <v>6</v>
      </c>
      <c r="J61" s="241">
        <f>IF(O59="","",O59)</f>
        <v>0</v>
      </c>
      <c r="K61" s="205"/>
      <c r="L61" s="229">
        <f>IF(M59="","",M59)</f>
        <v>6</v>
      </c>
      <c r="M61" s="216"/>
      <c r="N61" s="217"/>
      <c r="O61" s="218"/>
      <c r="P61" s="234"/>
      <c r="Q61" s="205"/>
      <c r="R61" s="236"/>
      <c r="S61" s="214">
        <v>0</v>
      </c>
      <c r="T61" s="205"/>
      <c r="U61" s="223">
        <v>2</v>
      </c>
      <c r="V61" s="208">
        <v>3</v>
      </c>
      <c r="W61" s="96"/>
      <c r="X61" s="97">
        <f>IF(M57="","",IF(O57&gt;M57,1,0))</f>
        <v>0</v>
      </c>
      <c r="Y61" s="97">
        <f>IF(M59="","",IF(O59&gt;M59,1,0))</f>
        <v>0</v>
      </c>
      <c r="Z61" s="97" t="str">
        <f>IF(P61="","",IF(P61&gt;R61,1,0))</f>
        <v/>
      </c>
      <c r="AA61" s="96"/>
      <c r="AB61" s="98">
        <f>O57+O59+P61</f>
        <v>0</v>
      </c>
      <c r="AC61" s="210">
        <f>AB61-AB62</f>
        <v>-12</v>
      </c>
      <c r="AD61" s="113"/>
    </row>
    <row r="62" spans="1:30" s="14" customFormat="1" ht="18.75" customHeight="1" x14ac:dyDescent="0.15">
      <c r="A62" s="111"/>
      <c r="B62" s="239"/>
      <c r="C62" s="48" t="s">
        <v>75</v>
      </c>
      <c r="D62" s="107" t="s">
        <v>14</v>
      </c>
      <c r="E62" s="108" t="s">
        <v>43</v>
      </c>
      <c r="F62" s="109" t="s">
        <v>13</v>
      </c>
      <c r="G62" s="238"/>
      <c r="H62" s="222"/>
      <c r="I62" s="240"/>
      <c r="J62" s="242"/>
      <c r="K62" s="222"/>
      <c r="L62" s="230"/>
      <c r="M62" s="231"/>
      <c r="N62" s="232"/>
      <c r="O62" s="233"/>
      <c r="P62" s="235"/>
      <c r="Q62" s="222"/>
      <c r="R62" s="237"/>
      <c r="S62" s="238"/>
      <c r="T62" s="222"/>
      <c r="U62" s="224"/>
      <c r="V62" s="252"/>
      <c r="W62" s="96"/>
      <c r="X62" s="99">
        <f>IF(M57="","",IF(M57&gt;O57,1,0))</f>
        <v>1</v>
      </c>
      <c r="Y62" s="99">
        <f>IF(M59="","",IF(M59&gt;O59,1,0))</f>
        <v>1</v>
      </c>
      <c r="Z62" s="99" t="str">
        <f>IF(P61="","",IF(R61&gt;P61,1,0))</f>
        <v/>
      </c>
      <c r="AA62" s="96"/>
      <c r="AB62" s="100">
        <f>M57+M59+R61</f>
        <v>12</v>
      </c>
      <c r="AC62" s="211"/>
      <c r="AD62" s="113"/>
    </row>
    <row r="63" spans="1:30" s="14" customFormat="1" ht="1.5" customHeight="1" x14ac:dyDescent="0.15">
      <c r="A63" s="111"/>
      <c r="B63" s="227"/>
      <c r="C63" s="35"/>
      <c r="D63" s="101"/>
      <c r="E63" s="102"/>
      <c r="F63" s="103"/>
      <c r="G63" s="214"/>
      <c r="H63" s="205"/>
      <c r="I63" s="223"/>
      <c r="J63" s="214"/>
      <c r="K63" s="205"/>
      <c r="L63" s="223"/>
      <c r="M63" s="214"/>
      <c r="N63" s="205"/>
      <c r="O63" s="206"/>
      <c r="P63" s="216"/>
      <c r="Q63" s="217"/>
      <c r="R63" s="218"/>
      <c r="S63" s="214"/>
      <c r="T63" s="205"/>
      <c r="U63" s="223"/>
      <c r="V63" s="208"/>
      <c r="W63" s="96"/>
      <c r="X63" s="97" t="str">
        <f>IF(P57="","",IF(R57&gt;P57,1,0))</f>
        <v/>
      </c>
      <c r="Y63" s="97" t="str">
        <f>IF(P59="","",IF(R59&gt;P59,1,0))</f>
        <v/>
      </c>
      <c r="Z63" s="97" t="str">
        <f>IF(P61="","",IF(R61&gt;P61,1,0))</f>
        <v/>
      </c>
      <c r="AA63" s="96"/>
      <c r="AB63" s="98">
        <f>R57+R59+R61</f>
        <v>0</v>
      </c>
      <c r="AC63" s="210">
        <f>AB63-AB64</f>
        <v>0</v>
      </c>
      <c r="AD63" s="113"/>
    </row>
    <row r="64" spans="1:30" s="14" customFormat="1" ht="18.75" hidden="1" customHeight="1" x14ac:dyDescent="0.15">
      <c r="A64" s="111"/>
      <c r="B64" s="239"/>
      <c r="C64" s="37"/>
      <c r="D64" s="104"/>
      <c r="E64" s="105"/>
      <c r="F64" s="106"/>
      <c r="G64" s="238"/>
      <c r="H64" s="222"/>
      <c r="I64" s="224"/>
      <c r="J64" s="238"/>
      <c r="K64" s="222"/>
      <c r="L64" s="224"/>
      <c r="M64" s="238"/>
      <c r="N64" s="222"/>
      <c r="O64" s="240"/>
      <c r="P64" s="231"/>
      <c r="Q64" s="232"/>
      <c r="R64" s="233"/>
      <c r="S64" s="238"/>
      <c r="T64" s="222"/>
      <c r="U64" s="224"/>
      <c r="V64" s="252"/>
      <c r="W64" s="96"/>
      <c r="X64" s="99" t="str">
        <f>IF(P57="","",IF(P57&gt;R57,1,0))</f>
        <v/>
      </c>
      <c r="Y64" s="99" t="str">
        <f>IF(P59="","",IF(P59&gt;R59,1,0))</f>
        <v/>
      </c>
      <c r="Z64" s="99" t="str">
        <f>IF(P61="","",IF(P61&gt;R61,1,0))</f>
        <v/>
      </c>
      <c r="AA64" s="96"/>
      <c r="AB64" s="100">
        <f>P57+P59+P61</f>
        <v>0</v>
      </c>
      <c r="AC64" s="211"/>
      <c r="AD64" s="113"/>
    </row>
    <row r="65" spans="1:30" s="14" customFormat="1" ht="31.5" customHeight="1" x14ac:dyDescent="0.2">
      <c r="A65" s="111"/>
      <c r="B65" s="93"/>
      <c r="C65" s="112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6"/>
      <c r="AA65" s="96"/>
      <c r="AB65" s="96"/>
      <c r="AC65" s="96"/>
      <c r="AD65" s="113"/>
    </row>
    <row r="66" spans="1:30" s="14" customFormat="1" ht="18.75" customHeight="1" x14ac:dyDescent="0.15">
      <c r="A66" s="111">
        <v>7</v>
      </c>
      <c r="B66" s="253" t="s">
        <v>52</v>
      </c>
      <c r="C66" s="254"/>
      <c r="D66" s="254"/>
      <c r="E66" s="254"/>
      <c r="F66" s="255"/>
      <c r="G66" s="259" t="str">
        <f>IF(C68="","",LEFT(C68,FIND("　",C68,1)-1))</f>
        <v>倉光</v>
      </c>
      <c r="H66" s="260"/>
      <c r="I66" s="261"/>
      <c r="J66" s="259" t="str">
        <f>IF(C70="","",LEFT(C70,FIND("　",C70)-1))</f>
        <v>繁田</v>
      </c>
      <c r="K66" s="260"/>
      <c r="L66" s="260"/>
      <c r="M66" s="259" t="str">
        <f>IF(C72="","",LEFT(C72,FIND("　",C72)-1))</f>
        <v>中村</v>
      </c>
      <c r="N66" s="260"/>
      <c r="O66" s="260"/>
      <c r="P66" s="259" t="str">
        <f>IF(C74="","",LEFT(C74,FIND("　",C74)-1))</f>
        <v/>
      </c>
      <c r="Q66" s="260"/>
      <c r="R66" s="261"/>
      <c r="S66" s="262" t="s">
        <v>32</v>
      </c>
      <c r="T66" s="263"/>
      <c r="U66" s="263"/>
      <c r="V66" s="245" t="s">
        <v>16</v>
      </c>
      <c r="W66" s="96"/>
      <c r="X66" s="97" t="s">
        <v>33</v>
      </c>
      <c r="Y66" s="97" t="s">
        <v>33</v>
      </c>
      <c r="Z66" s="97" t="s">
        <v>33</v>
      </c>
      <c r="AA66" s="96"/>
      <c r="AB66" s="98" t="s">
        <v>35</v>
      </c>
      <c r="AC66" s="247" t="s">
        <v>37</v>
      </c>
      <c r="AD66" s="113"/>
    </row>
    <row r="67" spans="1:30" s="14" customFormat="1" ht="18.75" customHeight="1" x14ac:dyDescent="0.15">
      <c r="A67" s="111"/>
      <c r="B67" s="256"/>
      <c r="C67" s="257"/>
      <c r="D67" s="257"/>
      <c r="E67" s="257"/>
      <c r="F67" s="258"/>
      <c r="G67" s="249" t="str">
        <f>IF(C69="","",LEFT(C69,FIND("　",C69,1)-1))</f>
        <v>緒方</v>
      </c>
      <c r="H67" s="250"/>
      <c r="I67" s="251"/>
      <c r="J67" s="249" t="str">
        <f>IF(C71="","",LEFT(C71,FIND("　",C71)-1))</f>
        <v>箕岡</v>
      </c>
      <c r="K67" s="250"/>
      <c r="L67" s="250"/>
      <c r="M67" s="249" t="str">
        <f>IF(C73="","",LEFT(C73,FIND("　",C73)-1))</f>
        <v>図司</v>
      </c>
      <c r="N67" s="250"/>
      <c r="O67" s="250"/>
      <c r="P67" s="249" t="str">
        <f>IF(C75="","",LEFT(C75,FIND("　",C75)-1))</f>
        <v/>
      </c>
      <c r="Q67" s="250"/>
      <c r="R67" s="251"/>
      <c r="S67" s="264"/>
      <c r="T67" s="265"/>
      <c r="U67" s="265"/>
      <c r="V67" s="246"/>
      <c r="W67" s="96"/>
      <c r="X67" s="99" t="s">
        <v>34</v>
      </c>
      <c r="Y67" s="99" t="s">
        <v>34</v>
      </c>
      <c r="Z67" s="99" t="s">
        <v>34</v>
      </c>
      <c r="AA67" s="96"/>
      <c r="AB67" s="100" t="s">
        <v>36</v>
      </c>
      <c r="AC67" s="248"/>
      <c r="AD67" s="113"/>
    </row>
    <row r="68" spans="1:30" s="14" customFormat="1" ht="18.75" customHeight="1" x14ac:dyDescent="0.15">
      <c r="A68" s="111"/>
      <c r="B68" s="227">
        <v>1</v>
      </c>
      <c r="C68" s="24" t="s">
        <v>90</v>
      </c>
      <c r="D68" s="101" t="s">
        <v>14</v>
      </c>
      <c r="E68" s="102" t="s">
        <v>43</v>
      </c>
      <c r="F68" s="103" t="s">
        <v>13</v>
      </c>
      <c r="G68" s="216"/>
      <c r="H68" s="217"/>
      <c r="I68" s="217"/>
      <c r="J68" s="234">
        <v>6</v>
      </c>
      <c r="K68" s="205"/>
      <c r="L68" s="243">
        <v>0</v>
      </c>
      <c r="M68" s="234">
        <v>6</v>
      </c>
      <c r="N68" s="205"/>
      <c r="O68" s="243">
        <v>2</v>
      </c>
      <c r="P68" s="234"/>
      <c r="Q68" s="205"/>
      <c r="R68" s="236"/>
      <c r="S68" s="214">
        <v>2</v>
      </c>
      <c r="T68" s="205"/>
      <c r="U68" s="223">
        <v>0</v>
      </c>
      <c r="V68" s="208">
        <v>1</v>
      </c>
      <c r="W68" s="96"/>
      <c r="X68" s="97">
        <f>IF(J68="","",IF(J68&gt;L68,1,0))</f>
        <v>1</v>
      </c>
      <c r="Y68" s="97">
        <f>IF(M68="","",IF(M68&gt;O68,1,0))</f>
        <v>1</v>
      </c>
      <c r="Z68" s="97" t="str">
        <f>IF(P68="","",IF(P68&gt;R68,1,0))</f>
        <v/>
      </c>
      <c r="AA68" s="96"/>
      <c r="AB68" s="98">
        <f>J68+M68+P68</f>
        <v>12</v>
      </c>
      <c r="AC68" s="210">
        <f>AB68-AB69</f>
        <v>10</v>
      </c>
      <c r="AD68" s="113"/>
    </row>
    <row r="69" spans="1:30" s="14" customFormat="1" ht="18.75" customHeight="1" x14ac:dyDescent="0.15">
      <c r="A69" s="111"/>
      <c r="B69" s="239"/>
      <c r="C69" s="114" t="s">
        <v>80</v>
      </c>
      <c r="D69" s="104" t="s">
        <v>14</v>
      </c>
      <c r="E69" s="105" t="s">
        <v>43</v>
      </c>
      <c r="F69" s="106" t="s">
        <v>13</v>
      </c>
      <c r="G69" s="231"/>
      <c r="H69" s="232"/>
      <c r="I69" s="232"/>
      <c r="J69" s="235"/>
      <c r="K69" s="222"/>
      <c r="L69" s="244"/>
      <c r="M69" s="235"/>
      <c r="N69" s="222"/>
      <c r="O69" s="244"/>
      <c r="P69" s="235"/>
      <c r="Q69" s="222"/>
      <c r="R69" s="237"/>
      <c r="S69" s="238"/>
      <c r="T69" s="222"/>
      <c r="U69" s="224"/>
      <c r="V69" s="252"/>
      <c r="W69" s="96"/>
      <c r="X69" s="99">
        <f>IF(J68="","",IF(J68&lt;L68,1,0))</f>
        <v>0</v>
      </c>
      <c r="Y69" s="99">
        <f>IF(M68="","",IF(M68&lt;O68,1,0))</f>
        <v>0</v>
      </c>
      <c r="Z69" s="99" t="str">
        <f>IF(P68="","",IF(P68&lt;R68,1,0))</f>
        <v/>
      </c>
      <c r="AA69" s="96"/>
      <c r="AB69" s="100">
        <f>L68+O68+R68</f>
        <v>2</v>
      </c>
      <c r="AC69" s="211"/>
      <c r="AD69" s="113"/>
    </row>
    <row r="70" spans="1:30" s="14" customFormat="1" ht="18.75" customHeight="1" x14ac:dyDescent="0.15">
      <c r="A70" s="111"/>
      <c r="B70" s="227">
        <v>2</v>
      </c>
      <c r="C70" s="79" t="s">
        <v>78</v>
      </c>
      <c r="D70" s="101" t="s">
        <v>14</v>
      </c>
      <c r="E70" s="102" t="s">
        <v>44</v>
      </c>
      <c r="F70" s="103" t="s">
        <v>13</v>
      </c>
      <c r="G70" s="214">
        <f>IF(L68="","",L68)</f>
        <v>0</v>
      </c>
      <c r="H70" s="205"/>
      <c r="I70" s="223">
        <f>IF(J68="","",J68)</f>
        <v>6</v>
      </c>
      <c r="J70" s="216"/>
      <c r="K70" s="217"/>
      <c r="L70" s="217"/>
      <c r="M70" s="234">
        <v>6</v>
      </c>
      <c r="N70" s="205"/>
      <c r="O70" s="243">
        <v>3</v>
      </c>
      <c r="P70" s="234"/>
      <c r="Q70" s="205"/>
      <c r="R70" s="236"/>
      <c r="S70" s="214">
        <v>1</v>
      </c>
      <c r="T70" s="205"/>
      <c r="U70" s="223">
        <v>1</v>
      </c>
      <c r="V70" s="208">
        <v>2</v>
      </c>
      <c r="W70" s="96"/>
      <c r="X70" s="97">
        <f>IF(J68="","",IF(L68&gt;J68,1,0))</f>
        <v>0</v>
      </c>
      <c r="Y70" s="97">
        <f>IF(M70="","",IF(M70&gt;O70,1,0))</f>
        <v>1</v>
      </c>
      <c r="Z70" s="97" t="str">
        <f>IF(P70="","",IF(P70&gt;R70,1,0))</f>
        <v/>
      </c>
      <c r="AA70" s="96"/>
      <c r="AB70" s="98">
        <f>L68+M70+P70</f>
        <v>6</v>
      </c>
      <c r="AC70" s="210">
        <f>AB70-AB71</f>
        <v>-3</v>
      </c>
      <c r="AD70" s="113"/>
    </row>
    <row r="71" spans="1:30" s="14" customFormat="1" ht="18.75" customHeight="1" x14ac:dyDescent="0.15">
      <c r="A71" s="111"/>
      <c r="B71" s="239"/>
      <c r="C71" s="81" t="s">
        <v>130</v>
      </c>
      <c r="D71" s="104" t="s">
        <v>14</v>
      </c>
      <c r="E71" s="105" t="s">
        <v>53</v>
      </c>
      <c r="F71" s="106" t="s">
        <v>13</v>
      </c>
      <c r="G71" s="238"/>
      <c r="H71" s="222"/>
      <c r="I71" s="224"/>
      <c r="J71" s="231"/>
      <c r="K71" s="232"/>
      <c r="L71" s="232"/>
      <c r="M71" s="235"/>
      <c r="N71" s="222"/>
      <c r="O71" s="244"/>
      <c r="P71" s="235"/>
      <c r="Q71" s="222"/>
      <c r="R71" s="237"/>
      <c r="S71" s="238"/>
      <c r="T71" s="222"/>
      <c r="U71" s="224"/>
      <c r="V71" s="252"/>
      <c r="W71" s="96"/>
      <c r="X71" s="99">
        <f>IF(J68="","",IF(J68&gt;L68,1,0))</f>
        <v>1</v>
      </c>
      <c r="Y71" s="99">
        <f>IF(M70="","",IF(O70&gt;M70,1,0))</f>
        <v>0</v>
      </c>
      <c r="Z71" s="99" t="str">
        <f>IF(P70="","",IF(R70&gt;P70,1,0))</f>
        <v/>
      </c>
      <c r="AA71" s="96"/>
      <c r="AB71" s="100">
        <f>J68+O70+R70</f>
        <v>9</v>
      </c>
      <c r="AC71" s="211"/>
      <c r="AD71" s="113"/>
    </row>
    <row r="72" spans="1:30" s="14" customFormat="1" ht="18.75" customHeight="1" x14ac:dyDescent="0.15">
      <c r="A72" s="111"/>
      <c r="B72" s="227">
        <v>3</v>
      </c>
      <c r="C72" s="48" t="s">
        <v>62</v>
      </c>
      <c r="D72" s="107" t="s">
        <v>14</v>
      </c>
      <c r="E72" s="108" t="s">
        <v>45</v>
      </c>
      <c r="F72" s="109" t="s">
        <v>13</v>
      </c>
      <c r="G72" s="214">
        <f>IF(O68="","",O68)</f>
        <v>2</v>
      </c>
      <c r="H72" s="205"/>
      <c r="I72" s="206">
        <f>IF(M68="","",M68)</f>
        <v>6</v>
      </c>
      <c r="J72" s="241">
        <f>IF(O70="","",O70)</f>
        <v>3</v>
      </c>
      <c r="K72" s="205"/>
      <c r="L72" s="229">
        <f>IF(M70="","",M70)</f>
        <v>6</v>
      </c>
      <c r="M72" s="216"/>
      <c r="N72" s="217"/>
      <c r="O72" s="218"/>
      <c r="P72" s="234"/>
      <c r="Q72" s="205"/>
      <c r="R72" s="236"/>
      <c r="S72" s="214">
        <v>0</v>
      </c>
      <c r="T72" s="205"/>
      <c r="U72" s="223">
        <v>2</v>
      </c>
      <c r="V72" s="208">
        <v>3</v>
      </c>
      <c r="W72" s="96"/>
      <c r="X72" s="97">
        <f>IF(M68="","",IF(O68&gt;M68,1,0))</f>
        <v>0</v>
      </c>
      <c r="Y72" s="97">
        <f>IF(M70="","",IF(O70&gt;M70,1,0))</f>
        <v>0</v>
      </c>
      <c r="Z72" s="97" t="str">
        <f>IF(P72="","",IF(P72&gt;R72,1,0))</f>
        <v/>
      </c>
      <c r="AA72" s="96"/>
      <c r="AB72" s="98">
        <f>O68+O70+P72</f>
        <v>5</v>
      </c>
      <c r="AC72" s="210">
        <f>AB72-AB73</f>
        <v>-7</v>
      </c>
      <c r="AD72" s="113"/>
    </row>
    <row r="73" spans="1:30" s="14" customFormat="1" ht="18.75" customHeight="1" x14ac:dyDescent="0.15">
      <c r="A73" s="111"/>
      <c r="B73" s="239"/>
      <c r="C73" s="48" t="s">
        <v>61</v>
      </c>
      <c r="D73" s="107" t="s">
        <v>14</v>
      </c>
      <c r="E73" s="108" t="s">
        <v>45</v>
      </c>
      <c r="F73" s="109" t="s">
        <v>13</v>
      </c>
      <c r="G73" s="238"/>
      <c r="H73" s="222"/>
      <c r="I73" s="240"/>
      <c r="J73" s="242"/>
      <c r="K73" s="222"/>
      <c r="L73" s="230"/>
      <c r="M73" s="231"/>
      <c r="N73" s="232"/>
      <c r="O73" s="233"/>
      <c r="P73" s="235"/>
      <c r="Q73" s="222"/>
      <c r="R73" s="237"/>
      <c r="S73" s="238"/>
      <c r="T73" s="222"/>
      <c r="U73" s="224"/>
      <c r="V73" s="252"/>
      <c r="W73" s="96"/>
      <c r="X73" s="99">
        <f>IF(M68="","",IF(M68&gt;O68,1,0))</f>
        <v>1</v>
      </c>
      <c r="Y73" s="99">
        <f>IF(M70="","",IF(M70&gt;O70,1,0))</f>
        <v>1</v>
      </c>
      <c r="Z73" s="99" t="str">
        <f>IF(P72="","",IF(R72&gt;P72,1,0))</f>
        <v/>
      </c>
      <c r="AA73" s="96"/>
      <c r="AB73" s="100">
        <f>M68+M70+R72</f>
        <v>12</v>
      </c>
      <c r="AC73" s="211"/>
      <c r="AD73" s="113"/>
    </row>
    <row r="74" spans="1:30" s="14" customFormat="1" ht="1.5" customHeight="1" x14ac:dyDescent="0.15">
      <c r="A74" s="111"/>
      <c r="B74" s="227"/>
      <c r="C74" s="35"/>
      <c r="D74" s="101"/>
      <c r="E74" s="102"/>
      <c r="F74" s="103"/>
      <c r="G74" s="214"/>
      <c r="H74" s="205"/>
      <c r="I74" s="223"/>
      <c r="J74" s="214"/>
      <c r="K74" s="205"/>
      <c r="L74" s="223"/>
      <c r="M74" s="214"/>
      <c r="N74" s="205"/>
      <c r="O74" s="206"/>
      <c r="P74" s="216"/>
      <c r="Q74" s="217"/>
      <c r="R74" s="218"/>
      <c r="S74" s="214"/>
      <c r="T74" s="205"/>
      <c r="U74" s="223"/>
      <c r="V74" s="208"/>
      <c r="W74" s="96"/>
      <c r="X74" s="97" t="str">
        <f>IF(P68="","",IF(R68&gt;P68,1,0))</f>
        <v/>
      </c>
      <c r="Y74" s="97" t="str">
        <f>IF(P70="","",IF(R70&gt;P70,1,0))</f>
        <v/>
      </c>
      <c r="Z74" s="97" t="str">
        <f>IF(P72="","",IF(R72&gt;P72,1,0))</f>
        <v/>
      </c>
      <c r="AA74" s="96"/>
      <c r="AB74" s="98">
        <f>R68+R70+R72</f>
        <v>0</v>
      </c>
      <c r="AC74" s="210">
        <f>AB74-AB75</f>
        <v>0</v>
      </c>
      <c r="AD74" s="113"/>
    </row>
    <row r="75" spans="1:30" s="14" customFormat="1" ht="18.75" hidden="1" customHeight="1" x14ac:dyDescent="0.15">
      <c r="A75" s="111"/>
      <c r="B75" s="239"/>
      <c r="C75" s="37"/>
      <c r="D75" s="104"/>
      <c r="E75" s="105"/>
      <c r="F75" s="106"/>
      <c r="G75" s="238"/>
      <c r="H75" s="222"/>
      <c r="I75" s="224"/>
      <c r="J75" s="238"/>
      <c r="K75" s="222"/>
      <c r="L75" s="224"/>
      <c r="M75" s="238"/>
      <c r="N75" s="222"/>
      <c r="O75" s="240"/>
      <c r="P75" s="231"/>
      <c r="Q75" s="232"/>
      <c r="R75" s="233"/>
      <c r="S75" s="238"/>
      <c r="T75" s="222"/>
      <c r="U75" s="224"/>
      <c r="V75" s="252"/>
      <c r="W75" s="96"/>
      <c r="X75" s="99" t="str">
        <f>IF(P68="","",IF(P68&gt;R68,1,0))</f>
        <v/>
      </c>
      <c r="Y75" s="99" t="str">
        <f>IF(P70="","",IF(P70&gt;R70,1,0))</f>
        <v/>
      </c>
      <c r="Z75" s="99" t="str">
        <f>IF(P72="","",IF(P72&gt;R72,1,0))</f>
        <v/>
      </c>
      <c r="AA75" s="96"/>
      <c r="AB75" s="100">
        <f>P68+P70+P72</f>
        <v>0</v>
      </c>
      <c r="AC75" s="211"/>
      <c r="AD75" s="113"/>
    </row>
    <row r="76" spans="1:30" s="14" customFormat="1" ht="31.5" customHeight="1" x14ac:dyDescent="0.2">
      <c r="A76" s="111"/>
      <c r="B76" s="93"/>
      <c r="C76" s="112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6"/>
      <c r="AA76" s="96"/>
      <c r="AB76" s="96"/>
      <c r="AC76" s="96"/>
      <c r="AD76" s="113"/>
    </row>
    <row r="77" spans="1:30" s="14" customFormat="1" ht="18.75" customHeight="1" x14ac:dyDescent="0.15">
      <c r="A77" s="111">
        <v>8</v>
      </c>
      <c r="B77" s="253" t="s">
        <v>54</v>
      </c>
      <c r="C77" s="254"/>
      <c r="D77" s="254"/>
      <c r="E77" s="254"/>
      <c r="F77" s="255"/>
      <c r="G77" s="259" t="str">
        <f>IF(C79="","",LEFT(C79,FIND("　",C79,1)-1))</f>
        <v>平山</v>
      </c>
      <c r="H77" s="260"/>
      <c r="I77" s="261"/>
      <c r="J77" s="259" t="str">
        <f>IF(C81="","",LEFT(C81,FIND("　",C81)-1))</f>
        <v>田村</v>
      </c>
      <c r="K77" s="260"/>
      <c r="L77" s="260"/>
      <c r="M77" s="259" t="str">
        <f>IF(C83="","",LEFT(C83,FIND("　",C83)-1))</f>
        <v>西山</v>
      </c>
      <c r="N77" s="260"/>
      <c r="O77" s="260"/>
      <c r="P77" s="259" t="str">
        <f>IF(C85="","",LEFT(C85,FIND("　",C85)-1))</f>
        <v/>
      </c>
      <c r="Q77" s="260"/>
      <c r="R77" s="261"/>
      <c r="S77" s="262" t="s">
        <v>32</v>
      </c>
      <c r="T77" s="263"/>
      <c r="U77" s="263"/>
      <c r="V77" s="245" t="s">
        <v>16</v>
      </c>
      <c r="W77" s="96"/>
      <c r="X77" s="97" t="s">
        <v>33</v>
      </c>
      <c r="Y77" s="97" t="s">
        <v>33</v>
      </c>
      <c r="Z77" s="97" t="s">
        <v>33</v>
      </c>
      <c r="AA77" s="96"/>
      <c r="AB77" s="98" t="s">
        <v>35</v>
      </c>
      <c r="AC77" s="247" t="s">
        <v>37</v>
      </c>
      <c r="AD77" s="113"/>
    </row>
    <row r="78" spans="1:30" s="14" customFormat="1" ht="18.75" customHeight="1" x14ac:dyDescent="0.15">
      <c r="A78" s="111"/>
      <c r="B78" s="256"/>
      <c r="C78" s="257"/>
      <c r="D78" s="257"/>
      <c r="E78" s="257"/>
      <c r="F78" s="258"/>
      <c r="G78" s="249" t="str">
        <f>IF(C80="","",LEFT(C80,FIND("　",C80,1)-1))</f>
        <v>岡</v>
      </c>
      <c r="H78" s="250"/>
      <c r="I78" s="251"/>
      <c r="J78" s="249" t="str">
        <f>IF(C82="","",LEFT(C82,FIND("　",C82)-1))</f>
        <v>宮崎</v>
      </c>
      <c r="K78" s="250"/>
      <c r="L78" s="250"/>
      <c r="M78" s="249" t="str">
        <f>IF(C84="","",LEFT(C84,FIND("　",C84)-1))</f>
        <v>中島</v>
      </c>
      <c r="N78" s="250"/>
      <c r="O78" s="250"/>
      <c r="P78" s="249" t="str">
        <f>IF(C86="","",LEFT(C86,FIND("　",C86)-1))</f>
        <v/>
      </c>
      <c r="Q78" s="250"/>
      <c r="R78" s="251"/>
      <c r="S78" s="264"/>
      <c r="T78" s="265"/>
      <c r="U78" s="265"/>
      <c r="V78" s="246"/>
      <c r="W78" s="96"/>
      <c r="X78" s="99" t="s">
        <v>34</v>
      </c>
      <c r="Y78" s="99" t="s">
        <v>34</v>
      </c>
      <c r="Z78" s="99" t="s">
        <v>34</v>
      </c>
      <c r="AA78" s="96"/>
      <c r="AB78" s="100" t="s">
        <v>36</v>
      </c>
      <c r="AC78" s="248"/>
      <c r="AD78" s="113"/>
    </row>
    <row r="79" spans="1:30" s="14" customFormat="1" ht="18.75" customHeight="1" x14ac:dyDescent="0.15">
      <c r="A79" s="111"/>
      <c r="B79" s="227">
        <v>1</v>
      </c>
      <c r="C79" s="55" t="s">
        <v>83</v>
      </c>
      <c r="D79" s="107" t="s">
        <v>14</v>
      </c>
      <c r="E79" s="108" t="s">
        <v>56</v>
      </c>
      <c r="F79" s="109" t="s">
        <v>13</v>
      </c>
      <c r="G79" s="216"/>
      <c r="H79" s="217"/>
      <c r="I79" s="217"/>
      <c r="J79" s="234">
        <v>2</v>
      </c>
      <c r="K79" s="205"/>
      <c r="L79" s="243">
        <v>6</v>
      </c>
      <c r="M79" s="234">
        <v>6</v>
      </c>
      <c r="N79" s="205"/>
      <c r="O79" s="243">
        <v>0</v>
      </c>
      <c r="P79" s="234"/>
      <c r="Q79" s="205"/>
      <c r="R79" s="236"/>
      <c r="S79" s="214">
        <v>1</v>
      </c>
      <c r="T79" s="205"/>
      <c r="U79" s="223">
        <v>1</v>
      </c>
      <c r="V79" s="208">
        <v>2</v>
      </c>
      <c r="W79" s="96"/>
      <c r="X79" s="97">
        <f>IF(J79="","",IF(J79&gt;L79,1,0))</f>
        <v>0</v>
      </c>
      <c r="Y79" s="97">
        <f>IF(M79="","",IF(M79&gt;O79,1,0))</f>
        <v>1</v>
      </c>
      <c r="Z79" s="97" t="str">
        <f>IF(P79="","",IF(P79&gt;R79,1,0))</f>
        <v/>
      </c>
      <c r="AA79" s="96"/>
      <c r="AB79" s="98">
        <f>J79+M79+P79</f>
        <v>8</v>
      </c>
      <c r="AC79" s="210">
        <f>AB79-AB80</f>
        <v>2</v>
      </c>
      <c r="AD79" s="113"/>
    </row>
    <row r="80" spans="1:30" s="14" customFormat="1" ht="18.75" customHeight="1" x14ac:dyDescent="0.15">
      <c r="A80" s="111"/>
      <c r="B80" s="239"/>
      <c r="C80" s="42" t="s">
        <v>84</v>
      </c>
      <c r="D80" s="104" t="s">
        <v>14</v>
      </c>
      <c r="E80" s="105" t="s">
        <v>56</v>
      </c>
      <c r="F80" s="106" t="s">
        <v>13</v>
      </c>
      <c r="G80" s="231"/>
      <c r="H80" s="232"/>
      <c r="I80" s="232"/>
      <c r="J80" s="235"/>
      <c r="K80" s="222"/>
      <c r="L80" s="244"/>
      <c r="M80" s="235"/>
      <c r="N80" s="222"/>
      <c r="O80" s="244"/>
      <c r="P80" s="235"/>
      <c r="Q80" s="222"/>
      <c r="R80" s="237"/>
      <c r="S80" s="238"/>
      <c r="T80" s="222"/>
      <c r="U80" s="224"/>
      <c r="V80" s="252"/>
      <c r="W80" s="96"/>
      <c r="X80" s="99">
        <f>IF(J79="","",IF(J79&lt;L79,1,0))</f>
        <v>1</v>
      </c>
      <c r="Y80" s="99">
        <f>IF(M79="","",IF(M79&lt;O79,1,0))</f>
        <v>0</v>
      </c>
      <c r="Z80" s="99" t="str">
        <f>IF(P79="","",IF(P79&lt;R79,1,0))</f>
        <v/>
      </c>
      <c r="AA80" s="96"/>
      <c r="AB80" s="100">
        <f>L79+O79+R79</f>
        <v>6</v>
      </c>
      <c r="AC80" s="211"/>
      <c r="AD80" s="113"/>
    </row>
    <row r="81" spans="1:30" s="14" customFormat="1" ht="18.75" customHeight="1" x14ac:dyDescent="0.15">
      <c r="A81" s="111"/>
      <c r="B81" s="227">
        <v>2</v>
      </c>
      <c r="C81" s="35" t="s">
        <v>94</v>
      </c>
      <c r="D81" s="101" t="s">
        <v>14</v>
      </c>
      <c r="E81" s="102" t="s">
        <v>43</v>
      </c>
      <c r="F81" s="103" t="s">
        <v>13</v>
      </c>
      <c r="G81" s="214">
        <f>IF(L79="","",L79)</f>
        <v>6</v>
      </c>
      <c r="H81" s="205"/>
      <c r="I81" s="223">
        <f>IF(J79="","",J79)</f>
        <v>2</v>
      </c>
      <c r="J81" s="216"/>
      <c r="K81" s="217"/>
      <c r="L81" s="217"/>
      <c r="M81" s="234">
        <v>6</v>
      </c>
      <c r="N81" s="205"/>
      <c r="O81" s="243">
        <v>0</v>
      </c>
      <c r="P81" s="234"/>
      <c r="Q81" s="205"/>
      <c r="R81" s="236"/>
      <c r="S81" s="214">
        <v>2</v>
      </c>
      <c r="T81" s="205"/>
      <c r="U81" s="223">
        <v>0</v>
      </c>
      <c r="V81" s="208">
        <v>1</v>
      </c>
      <c r="W81" s="96"/>
      <c r="X81" s="97">
        <f>IF(J79="","",IF(L79&gt;J79,1,0))</f>
        <v>1</v>
      </c>
      <c r="Y81" s="97">
        <f>IF(M81="","",IF(M81&gt;O81,1,0))</f>
        <v>1</v>
      </c>
      <c r="Z81" s="97" t="str">
        <f>IF(P81="","",IF(P81&gt;R81,1,0))</f>
        <v/>
      </c>
      <c r="AA81" s="96"/>
      <c r="AB81" s="98">
        <f>L79+M81+P81</f>
        <v>12</v>
      </c>
      <c r="AC81" s="210">
        <f>AB81-AB82</f>
        <v>10</v>
      </c>
      <c r="AD81" s="113"/>
    </row>
    <row r="82" spans="1:30" s="14" customFormat="1" ht="18.75" customHeight="1" x14ac:dyDescent="0.15">
      <c r="A82" s="111"/>
      <c r="B82" s="239"/>
      <c r="C82" s="37" t="s">
        <v>99</v>
      </c>
      <c r="D82" s="104" t="s">
        <v>14</v>
      </c>
      <c r="E82" s="105" t="s">
        <v>43</v>
      </c>
      <c r="F82" s="106" t="s">
        <v>13</v>
      </c>
      <c r="G82" s="238"/>
      <c r="H82" s="222"/>
      <c r="I82" s="224"/>
      <c r="J82" s="231"/>
      <c r="K82" s="232"/>
      <c r="L82" s="232"/>
      <c r="M82" s="235"/>
      <c r="N82" s="222"/>
      <c r="O82" s="244"/>
      <c r="P82" s="235"/>
      <c r="Q82" s="222"/>
      <c r="R82" s="237"/>
      <c r="S82" s="238"/>
      <c r="T82" s="222"/>
      <c r="U82" s="224"/>
      <c r="V82" s="252"/>
      <c r="W82" s="96"/>
      <c r="X82" s="99">
        <f>IF(J79="","",IF(J79&gt;L79,1,0))</f>
        <v>0</v>
      </c>
      <c r="Y82" s="99">
        <f>IF(M81="","",IF(O81&gt;M81,1,0))</f>
        <v>0</v>
      </c>
      <c r="Z82" s="99" t="str">
        <f>IF(P81="","",IF(R81&gt;P81,1,0))</f>
        <v/>
      </c>
      <c r="AA82" s="96"/>
      <c r="AB82" s="100">
        <f>J79+O81+R81</f>
        <v>2</v>
      </c>
      <c r="AC82" s="211"/>
      <c r="AD82" s="113"/>
    </row>
    <row r="83" spans="1:30" s="14" customFormat="1" ht="18.75" customHeight="1" x14ac:dyDescent="0.15">
      <c r="A83" s="111"/>
      <c r="B83" s="227">
        <v>3</v>
      </c>
      <c r="C83" s="48" t="s">
        <v>131</v>
      </c>
      <c r="D83" s="107" t="s">
        <v>14</v>
      </c>
      <c r="E83" s="108" t="s">
        <v>43</v>
      </c>
      <c r="F83" s="109" t="s">
        <v>13</v>
      </c>
      <c r="G83" s="214">
        <f>IF(O79="","",O79)</f>
        <v>0</v>
      </c>
      <c r="H83" s="205"/>
      <c r="I83" s="206">
        <f>IF(M79="","",M79)</f>
        <v>6</v>
      </c>
      <c r="J83" s="241">
        <f>IF(O81="","",O81)</f>
        <v>0</v>
      </c>
      <c r="K83" s="205"/>
      <c r="L83" s="229">
        <f>IF(M81="","",M81)</f>
        <v>6</v>
      </c>
      <c r="M83" s="216"/>
      <c r="N83" s="217"/>
      <c r="O83" s="218"/>
      <c r="P83" s="234"/>
      <c r="Q83" s="205"/>
      <c r="R83" s="236"/>
      <c r="S83" s="214">
        <v>0</v>
      </c>
      <c r="T83" s="205"/>
      <c r="U83" s="223">
        <v>2</v>
      </c>
      <c r="V83" s="208">
        <v>3</v>
      </c>
      <c r="W83" s="96"/>
      <c r="X83" s="97">
        <f>IF(M79="","",IF(O79&gt;M79,1,0))</f>
        <v>0</v>
      </c>
      <c r="Y83" s="97">
        <f>IF(M81="","",IF(O81&gt;M81,1,0))</f>
        <v>0</v>
      </c>
      <c r="Z83" s="97" t="str">
        <f>IF(P83="","",IF(P83&gt;R83,1,0))</f>
        <v/>
      </c>
      <c r="AA83" s="96"/>
      <c r="AB83" s="98">
        <f>O79+O81+P83</f>
        <v>0</v>
      </c>
      <c r="AC83" s="210">
        <f>AB83-AB84</f>
        <v>-12</v>
      </c>
      <c r="AD83" s="113"/>
    </row>
    <row r="84" spans="1:30" s="14" customFormat="1" ht="18.75" customHeight="1" x14ac:dyDescent="0.15">
      <c r="A84" s="111"/>
      <c r="B84" s="239"/>
      <c r="C84" s="48" t="s">
        <v>79</v>
      </c>
      <c r="D84" s="107" t="s">
        <v>14</v>
      </c>
      <c r="E84" s="108" t="s">
        <v>43</v>
      </c>
      <c r="F84" s="109" t="s">
        <v>13</v>
      </c>
      <c r="G84" s="238"/>
      <c r="H84" s="222"/>
      <c r="I84" s="240"/>
      <c r="J84" s="242"/>
      <c r="K84" s="222"/>
      <c r="L84" s="230"/>
      <c r="M84" s="231"/>
      <c r="N84" s="232"/>
      <c r="O84" s="233"/>
      <c r="P84" s="235"/>
      <c r="Q84" s="222"/>
      <c r="R84" s="237"/>
      <c r="S84" s="238"/>
      <c r="T84" s="222"/>
      <c r="U84" s="224"/>
      <c r="V84" s="252"/>
      <c r="W84" s="96"/>
      <c r="X84" s="99">
        <f>IF(M79="","",IF(M79&gt;O79,1,0))</f>
        <v>1</v>
      </c>
      <c r="Y84" s="99">
        <f>IF(M81="","",IF(M81&gt;O81,1,0))</f>
        <v>1</v>
      </c>
      <c r="Z84" s="99" t="str">
        <f>IF(P83="","",IF(R83&gt;P83,1,0))</f>
        <v/>
      </c>
      <c r="AA84" s="96"/>
      <c r="AB84" s="100">
        <f>M79+M81+R83</f>
        <v>12</v>
      </c>
      <c r="AC84" s="211"/>
      <c r="AD84" s="113"/>
    </row>
    <row r="85" spans="1:30" s="14" customFormat="1" ht="2.25" customHeight="1" x14ac:dyDescent="0.15">
      <c r="A85" s="111"/>
      <c r="B85" s="227"/>
      <c r="C85" s="35"/>
      <c r="D85" s="101"/>
      <c r="E85" s="102"/>
      <c r="F85" s="103"/>
      <c r="G85" s="214"/>
      <c r="H85" s="205"/>
      <c r="I85" s="223"/>
      <c r="J85" s="214"/>
      <c r="K85" s="205"/>
      <c r="L85" s="223"/>
      <c r="M85" s="214"/>
      <c r="N85" s="205"/>
      <c r="O85" s="206"/>
      <c r="P85" s="216"/>
      <c r="Q85" s="217"/>
      <c r="R85" s="218"/>
      <c r="S85" s="214"/>
      <c r="T85" s="205"/>
      <c r="U85" s="223"/>
      <c r="V85" s="208"/>
      <c r="W85" s="96"/>
      <c r="X85" s="97" t="str">
        <f>IF(P79="","",IF(R79&gt;P79,1,0))</f>
        <v/>
      </c>
      <c r="Y85" s="97" t="str">
        <f>IF(P81="","",IF(R81&gt;P81,1,0))</f>
        <v/>
      </c>
      <c r="Z85" s="97" t="str">
        <f>IF(P83="","",IF(R83&gt;P83,1,0))</f>
        <v/>
      </c>
      <c r="AA85" s="96"/>
      <c r="AB85" s="98">
        <f>R79+R81+R83</f>
        <v>0</v>
      </c>
      <c r="AC85" s="210">
        <f>AB85-AB86</f>
        <v>0</v>
      </c>
      <c r="AD85" s="113"/>
    </row>
    <row r="86" spans="1:30" s="14" customFormat="1" ht="18.75" hidden="1" customHeight="1" x14ac:dyDescent="0.15">
      <c r="A86" s="111"/>
      <c r="B86" s="239"/>
      <c r="C86" s="37"/>
      <c r="D86" s="104"/>
      <c r="E86" s="105"/>
      <c r="F86" s="106"/>
      <c r="G86" s="238"/>
      <c r="H86" s="222"/>
      <c r="I86" s="224"/>
      <c r="J86" s="238"/>
      <c r="K86" s="222"/>
      <c r="L86" s="224"/>
      <c r="M86" s="238"/>
      <c r="N86" s="222"/>
      <c r="O86" s="240"/>
      <c r="P86" s="231"/>
      <c r="Q86" s="232"/>
      <c r="R86" s="233"/>
      <c r="S86" s="238"/>
      <c r="T86" s="222"/>
      <c r="U86" s="224"/>
      <c r="V86" s="252"/>
      <c r="W86" s="96"/>
      <c r="X86" s="99" t="str">
        <f>IF(P79="","",IF(P79&gt;R79,1,0))</f>
        <v/>
      </c>
      <c r="Y86" s="99" t="str">
        <f>IF(P81="","",IF(P81&gt;R81,1,0))</f>
        <v/>
      </c>
      <c r="Z86" s="99" t="str">
        <f>IF(P83="","",IF(P83&gt;R83,1,0))</f>
        <v/>
      </c>
      <c r="AA86" s="96"/>
      <c r="AB86" s="100">
        <f>P79+P81+P83</f>
        <v>0</v>
      </c>
      <c r="AC86" s="211"/>
      <c r="AD86" s="113"/>
    </row>
    <row r="87" spans="1:30" s="14" customFormat="1" ht="31.5" customHeight="1" x14ac:dyDescent="0.2">
      <c r="A87" s="111"/>
      <c r="B87" s="93"/>
      <c r="C87" s="112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6"/>
      <c r="AA87" s="96"/>
      <c r="AB87" s="96"/>
      <c r="AC87" s="96"/>
      <c r="AD87" s="113"/>
    </row>
    <row r="88" spans="1:30" s="14" customFormat="1" ht="18.75" customHeight="1" x14ac:dyDescent="0.15">
      <c r="A88" s="111">
        <v>9</v>
      </c>
      <c r="B88" s="253" t="s">
        <v>55</v>
      </c>
      <c r="C88" s="254"/>
      <c r="D88" s="254"/>
      <c r="E88" s="254"/>
      <c r="F88" s="255"/>
      <c r="G88" s="259" t="str">
        <f>IF(C90="","",LEFT(C90,FIND("　",C90,1)-1))</f>
        <v>原</v>
      </c>
      <c r="H88" s="260"/>
      <c r="I88" s="261"/>
      <c r="J88" s="259" t="str">
        <f>IF(C92="","",LEFT(C92,FIND("　",C92)-1))</f>
        <v>吉田</v>
      </c>
      <c r="K88" s="260"/>
      <c r="L88" s="260"/>
      <c r="M88" s="259" t="str">
        <f>IF(C94="","",LEFT(C94,FIND("　",C94)-1))</f>
        <v>伊東</v>
      </c>
      <c r="N88" s="260"/>
      <c r="O88" s="260"/>
      <c r="P88" s="259" t="str">
        <f>IF(C96="","",LEFT(C96,FIND("　",C96)-1))</f>
        <v/>
      </c>
      <c r="Q88" s="260"/>
      <c r="R88" s="261"/>
      <c r="S88" s="262" t="s">
        <v>32</v>
      </c>
      <c r="T88" s="263"/>
      <c r="U88" s="263"/>
      <c r="V88" s="245" t="s">
        <v>16</v>
      </c>
      <c r="W88" s="96"/>
      <c r="X88" s="97" t="s">
        <v>33</v>
      </c>
      <c r="Y88" s="97" t="s">
        <v>33</v>
      </c>
      <c r="Z88" s="97" t="s">
        <v>33</v>
      </c>
      <c r="AA88" s="96"/>
      <c r="AB88" s="98" t="s">
        <v>35</v>
      </c>
      <c r="AC88" s="247" t="s">
        <v>37</v>
      </c>
      <c r="AD88" s="113"/>
    </row>
    <row r="89" spans="1:30" s="14" customFormat="1" ht="18.75" customHeight="1" x14ac:dyDescent="0.15">
      <c r="A89" s="111"/>
      <c r="B89" s="256"/>
      <c r="C89" s="257"/>
      <c r="D89" s="257"/>
      <c r="E89" s="257"/>
      <c r="F89" s="258"/>
      <c r="G89" s="249" t="str">
        <f>IF(C91="","",LEFT(C91,FIND("　",C91,1)-1))</f>
        <v>石川</v>
      </c>
      <c r="H89" s="250"/>
      <c r="I89" s="251"/>
      <c r="J89" s="249" t="str">
        <f>IF(C93="","",LEFT(C93,FIND("　",C93)-1))</f>
        <v>江口</v>
      </c>
      <c r="K89" s="250"/>
      <c r="L89" s="250"/>
      <c r="M89" s="249" t="str">
        <f>IF(C95="","",LEFT(C95,FIND("　",C95)-1))</f>
        <v>清水</v>
      </c>
      <c r="N89" s="250"/>
      <c r="O89" s="250"/>
      <c r="P89" s="249" t="str">
        <f>IF(C97="","",LEFT(C97,FIND("　",C97)-1))</f>
        <v/>
      </c>
      <c r="Q89" s="250"/>
      <c r="R89" s="251"/>
      <c r="S89" s="264"/>
      <c r="T89" s="265"/>
      <c r="U89" s="265"/>
      <c r="V89" s="246"/>
      <c r="W89" s="96"/>
      <c r="X89" s="99" t="s">
        <v>34</v>
      </c>
      <c r="Y89" s="99" t="s">
        <v>34</v>
      </c>
      <c r="Z89" s="99" t="s">
        <v>34</v>
      </c>
      <c r="AA89" s="96"/>
      <c r="AB89" s="100" t="s">
        <v>36</v>
      </c>
      <c r="AC89" s="248"/>
      <c r="AD89" s="113"/>
    </row>
    <row r="90" spans="1:30" s="14" customFormat="1" ht="18.75" customHeight="1" x14ac:dyDescent="0.15">
      <c r="A90" s="111"/>
      <c r="B90" s="227">
        <v>1</v>
      </c>
      <c r="C90" s="24" t="s">
        <v>59</v>
      </c>
      <c r="D90" s="101" t="s">
        <v>14</v>
      </c>
      <c r="E90" s="102" t="s">
        <v>43</v>
      </c>
      <c r="F90" s="103" t="s">
        <v>13</v>
      </c>
      <c r="G90" s="216"/>
      <c r="H90" s="217"/>
      <c r="I90" s="217"/>
      <c r="J90" s="234">
        <v>5</v>
      </c>
      <c r="K90" s="205"/>
      <c r="L90" s="243">
        <v>6</v>
      </c>
      <c r="M90" s="234">
        <v>6</v>
      </c>
      <c r="N90" s="205"/>
      <c r="O90" s="243">
        <v>2</v>
      </c>
      <c r="P90" s="234"/>
      <c r="Q90" s="205"/>
      <c r="R90" s="236"/>
      <c r="S90" s="214">
        <v>1</v>
      </c>
      <c r="T90" s="205"/>
      <c r="U90" s="223">
        <v>1</v>
      </c>
      <c r="V90" s="208">
        <v>2</v>
      </c>
      <c r="W90" s="96"/>
      <c r="X90" s="97">
        <f>IF(J90="","",IF(J90&gt;L90,1,0))</f>
        <v>0</v>
      </c>
      <c r="Y90" s="97">
        <f>IF(M90="","",IF(M90&gt;O90,1,0))</f>
        <v>1</v>
      </c>
      <c r="Z90" s="97" t="str">
        <f>IF(P90="","",IF(P90&gt;R90,1,0))</f>
        <v/>
      </c>
      <c r="AA90" s="96"/>
      <c r="AB90" s="98">
        <f>J90+M90+P90</f>
        <v>11</v>
      </c>
      <c r="AC90" s="210">
        <f>AB90-AB91</f>
        <v>3</v>
      </c>
      <c r="AD90" s="113"/>
    </row>
    <row r="91" spans="1:30" s="14" customFormat="1" ht="18.75" customHeight="1" x14ac:dyDescent="0.15">
      <c r="A91" s="111"/>
      <c r="B91" s="239"/>
      <c r="C91" s="27" t="s">
        <v>132</v>
      </c>
      <c r="D91" s="104" t="s">
        <v>14</v>
      </c>
      <c r="E91" s="105" t="s">
        <v>43</v>
      </c>
      <c r="F91" s="106" t="s">
        <v>13</v>
      </c>
      <c r="G91" s="231"/>
      <c r="H91" s="232"/>
      <c r="I91" s="232"/>
      <c r="J91" s="235"/>
      <c r="K91" s="222"/>
      <c r="L91" s="244"/>
      <c r="M91" s="235"/>
      <c r="N91" s="222"/>
      <c r="O91" s="244"/>
      <c r="P91" s="235"/>
      <c r="Q91" s="222"/>
      <c r="R91" s="237"/>
      <c r="S91" s="238"/>
      <c r="T91" s="222"/>
      <c r="U91" s="224"/>
      <c r="V91" s="252"/>
      <c r="W91" s="96"/>
      <c r="X91" s="99">
        <f>IF(J90="","",IF(J90&lt;L90,1,0))</f>
        <v>1</v>
      </c>
      <c r="Y91" s="99">
        <f>IF(M90="","",IF(M90&lt;O90,1,0))</f>
        <v>0</v>
      </c>
      <c r="Z91" s="99" t="str">
        <f>IF(P90="","",IF(P90&lt;R90,1,0))</f>
        <v/>
      </c>
      <c r="AA91" s="96"/>
      <c r="AB91" s="100">
        <f>L90+O90+R90</f>
        <v>8</v>
      </c>
      <c r="AC91" s="211"/>
      <c r="AD91" s="113"/>
    </row>
    <row r="92" spans="1:30" s="14" customFormat="1" ht="18.75" customHeight="1" x14ac:dyDescent="0.15">
      <c r="A92" s="111"/>
      <c r="B92" s="227">
        <v>2</v>
      </c>
      <c r="C92" s="35" t="s">
        <v>65</v>
      </c>
      <c r="D92" s="101" t="s">
        <v>14</v>
      </c>
      <c r="E92" s="102" t="s">
        <v>45</v>
      </c>
      <c r="F92" s="103" t="s">
        <v>13</v>
      </c>
      <c r="G92" s="214">
        <f>IF(L90="","",L90)</f>
        <v>6</v>
      </c>
      <c r="H92" s="205"/>
      <c r="I92" s="223">
        <f>IF(J90="","",J90)</f>
        <v>5</v>
      </c>
      <c r="J92" s="216"/>
      <c r="K92" s="217"/>
      <c r="L92" s="217"/>
      <c r="M92" s="234">
        <v>6</v>
      </c>
      <c r="N92" s="205"/>
      <c r="O92" s="243">
        <v>4</v>
      </c>
      <c r="P92" s="234"/>
      <c r="Q92" s="205"/>
      <c r="R92" s="236"/>
      <c r="S92" s="214">
        <v>2</v>
      </c>
      <c r="T92" s="205"/>
      <c r="U92" s="223">
        <v>0</v>
      </c>
      <c r="V92" s="208">
        <v>1</v>
      </c>
      <c r="W92" s="96"/>
      <c r="X92" s="97">
        <f>IF(J90="","",IF(L90&gt;J90,1,0))</f>
        <v>1</v>
      </c>
      <c r="Y92" s="97">
        <f>IF(M92="","",IF(M92&gt;O92,1,0))</f>
        <v>1</v>
      </c>
      <c r="Z92" s="97" t="str">
        <f>IF(P92="","",IF(P92&gt;R92,1,0))</f>
        <v/>
      </c>
      <c r="AA92" s="96"/>
      <c r="AB92" s="98">
        <f>L90+M92+P92</f>
        <v>12</v>
      </c>
      <c r="AC92" s="210">
        <f>AB92-AB93</f>
        <v>3</v>
      </c>
      <c r="AD92" s="113"/>
    </row>
    <row r="93" spans="1:30" s="14" customFormat="1" ht="18.75" customHeight="1" x14ac:dyDescent="0.15">
      <c r="A93" s="111"/>
      <c r="B93" s="239"/>
      <c r="C93" s="37" t="s">
        <v>89</v>
      </c>
      <c r="D93" s="104" t="s">
        <v>14</v>
      </c>
      <c r="E93" s="105" t="s">
        <v>45</v>
      </c>
      <c r="F93" s="106" t="s">
        <v>13</v>
      </c>
      <c r="G93" s="238"/>
      <c r="H93" s="222"/>
      <c r="I93" s="224"/>
      <c r="J93" s="231"/>
      <c r="K93" s="232"/>
      <c r="L93" s="232"/>
      <c r="M93" s="235"/>
      <c r="N93" s="222"/>
      <c r="O93" s="244"/>
      <c r="P93" s="235"/>
      <c r="Q93" s="222"/>
      <c r="R93" s="237"/>
      <c r="S93" s="238"/>
      <c r="T93" s="222"/>
      <c r="U93" s="224"/>
      <c r="V93" s="252"/>
      <c r="W93" s="96"/>
      <c r="X93" s="99">
        <f>IF(J90="","",IF(J90&gt;L90,1,0))</f>
        <v>0</v>
      </c>
      <c r="Y93" s="99">
        <f>IF(M92="","",IF(O92&gt;M92,1,0))</f>
        <v>0</v>
      </c>
      <c r="Z93" s="99" t="str">
        <f>IF(P92="","",IF(R92&gt;P92,1,0))</f>
        <v/>
      </c>
      <c r="AA93" s="96"/>
      <c r="AB93" s="100">
        <f>J90+O92+R92</f>
        <v>9</v>
      </c>
      <c r="AC93" s="211"/>
      <c r="AD93" s="113"/>
    </row>
    <row r="94" spans="1:30" s="14" customFormat="1" ht="18.75" customHeight="1" x14ac:dyDescent="0.15">
      <c r="A94" s="111"/>
      <c r="B94" s="227">
        <v>3</v>
      </c>
      <c r="C94" s="48" t="s">
        <v>109</v>
      </c>
      <c r="D94" s="107" t="s">
        <v>14</v>
      </c>
      <c r="E94" s="108" t="s">
        <v>43</v>
      </c>
      <c r="F94" s="109" t="s">
        <v>13</v>
      </c>
      <c r="G94" s="214">
        <f>IF(O90="","",O90)</f>
        <v>2</v>
      </c>
      <c r="H94" s="205"/>
      <c r="I94" s="206">
        <f>IF(M90="","",M90)</f>
        <v>6</v>
      </c>
      <c r="J94" s="241">
        <f>IF(O92="","",O92)</f>
        <v>4</v>
      </c>
      <c r="K94" s="205"/>
      <c r="L94" s="229">
        <f>IF(M92="","",M92)</f>
        <v>6</v>
      </c>
      <c r="M94" s="216"/>
      <c r="N94" s="217"/>
      <c r="O94" s="218"/>
      <c r="P94" s="234"/>
      <c r="Q94" s="205"/>
      <c r="R94" s="236"/>
      <c r="S94" s="214">
        <v>0</v>
      </c>
      <c r="T94" s="205"/>
      <c r="U94" s="223">
        <v>2</v>
      </c>
      <c r="V94" s="208">
        <v>3</v>
      </c>
      <c r="W94" s="96"/>
      <c r="X94" s="97">
        <f>IF(M90="","",IF(O90&gt;M90,1,0))</f>
        <v>0</v>
      </c>
      <c r="Y94" s="97">
        <f>IF(M92="","",IF(O92&gt;M92,1,0))</f>
        <v>0</v>
      </c>
      <c r="Z94" s="97" t="str">
        <f>IF(P94="","",IF(P94&gt;R94,1,0))</f>
        <v/>
      </c>
      <c r="AA94" s="96"/>
      <c r="AB94" s="98">
        <f>O90+O92+P94</f>
        <v>6</v>
      </c>
      <c r="AC94" s="210">
        <f>AB94-AB95</f>
        <v>-6</v>
      </c>
      <c r="AD94" s="113"/>
    </row>
    <row r="95" spans="1:30" s="14" customFormat="1" ht="18.75" customHeight="1" x14ac:dyDescent="0.15">
      <c r="A95" s="111"/>
      <c r="B95" s="239"/>
      <c r="C95" s="48" t="s">
        <v>133</v>
      </c>
      <c r="D95" s="107" t="s">
        <v>14</v>
      </c>
      <c r="E95" s="105" t="s">
        <v>43</v>
      </c>
      <c r="F95" s="109" t="s">
        <v>13</v>
      </c>
      <c r="G95" s="238"/>
      <c r="H95" s="222"/>
      <c r="I95" s="240"/>
      <c r="J95" s="242"/>
      <c r="K95" s="222"/>
      <c r="L95" s="230"/>
      <c r="M95" s="231"/>
      <c r="N95" s="232"/>
      <c r="O95" s="233"/>
      <c r="P95" s="235"/>
      <c r="Q95" s="222"/>
      <c r="R95" s="237"/>
      <c r="S95" s="238"/>
      <c r="T95" s="222"/>
      <c r="U95" s="224"/>
      <c r="V95" s="252"/>
      <c r="W95" s="96"/>
      <c r="X95" s="99">
        <f>IF(M90="","",IF(M90&gt;O90,1,0))</f>
        <v>1</v>
      </c>
      <c r="Y95" s="99">
        <f>IF(M92="","",IF(M92&gt;O92,1,0))</f>
        <v>1</v>
      </c>
      <c r="Z95" s="99" t="str">
        <f>IF(P94="","",IF(R94&gt;P94,1,0))</f>
        <v/>
      </c>
      <c r="AA95" s="96"/>
      <c r="AB95" s="100">
        <f>M90+M92+R94</f>
        <v>12</v>
      </c>
      <c r="AC95" s="211"/>
      <c r="AD95" s="113"/>
    </row>
    <row r="96" spans="1:30" s="14" customFormat="1" ht="1.5" customHeight="1" x14ac:dyDescent="0.15">
      <c r="A96" s="111"/>
      <c r="B96" s="227"/>
      <c r="C96" s="35"/>
      <c r="D96" s="101"/>
      <c r="E96" s="108"/>
      <c r="F96" s="103"/>
      <c r="G96" s="214"/>
      <c r="H96" s="205"/>
      <c r="I96" s="223"/>
      <c r="J96" s="214"/>
      <c r="K96" s="205"/>
      <c r="L96" s="223"/>
      <c r="M96" s="214"/>
      <c r="N96" s="205"/>
      <c r="O96" s="206"/>
      <c r="P96" s="216"/>
      <c r="Q96" s="217"/>
      <c r="R96" s="218"/>
      <c r="S96" s="214"/>
      <c r="T96" s="205"/>
      <c r="U96" s="223"/>
      <c r="V96" s="208"/>
      <c r="W96" s="96"/>
      <c r="X96" s="97" t="str">
        <f>IF(P90="","",IF(R90&gt;P90,1,0))</f>
        <v/>
      </c>
      <c r="Y96" s="97" t="str">
        <f>IF(P92="","",IF(R92&gt;P92,1,0))</f>
        <v/>
      </c>
      <c r="Z96" s="97" t="str">
        <f>IF(P94="","",IF(R94&gt;P94,1,0))</f>
        <v/>
      </c>
      <c r="AA96" s="96"/>
      <c r="AB96" s="98">
        <f>R90+R92+R94</f>
        <v>0</v>
      </c>
      <c r="AC96" s="210">
        <f>AB96-AB97</f>
        <v>0</v>
      </c>
      <c r="AD96" s="113"/>
    </row>
    <row r="97" spans="1:35" s="14" customFormat="1" ht="18.75" hidden="1" customHeight="1" x14ac:dyDescent="0.15">
      <c r="A97" s="111"/>
      <c r="B97" s="239"/>
      <c r="C97" s="37"/>
      <c r="D97" s="104"/>
      <c r="E97" s="105"/>
      <c r="F97" s="106"/>
      <c r="G97" s="238"/>
      <c r="H97" s="222"/>
      <c r="I97" s="224"/>
      <c r="J97" s="238"/>
      <c r="K97" s="222"/>
      <c r="L97" s="224"/>
      <c r="M97" s="238"/>
      <c r="N97" s="222"/>
      <c r="O97" s="240"/>
      <c r="P97" s="231"/>
      <c r="Q97" s="232"/>
      <c r="R97" s="233"/>
      <c r="S97" s="238"/>
      <c r="T97" s="222"/>
      <c r="U97" s="224"/>
      <c r="V97" s="252"/>
      <c r="W97" s="96"/>
      <c r="X97" s="99" t="str">
        <f>IF(P90="","",IF(P90&gt;R90,1,0))</f>
        <v/>
      </c>
      <c r="Y97" s="99" t="str">
        <f>IF(P92="","",IF(P92&gt;R92,1,0))</f>
        <v/>
      </c>
      <c r="Z97" s="99" t="str">
        <f>IF(P94="","",IF(P94&gt;R94,1,0))</f>
        <v/>
      </c>
      <c r="AA97" s="96"/>
      <c r="AB97" s="100">
        <f>P90+P92+P94</f>
        <v>0</v>
      </c>
      <c r="AC97" s="211"/>
      <c r="AD97" s="113"/>
    </row>
    <row r="98" spans="1:35" s="14" customFormat="1" ht="30.75" customHeight="1" x14ac:dyDescent="0.15">
      <c r="A98" s="111"/>
      <c r="B98" s="115"/>
      <c r="C98" s="55"/>
      <c r="D98" s="107"/>
      <c r="E98" s="108"/>
      <c r="F98" s="116"/>
      <c r="G98" s="117"/>
      <c r="H98" s="118"/>
      <c r="I98" s="119"/>
      <c r="J98" s="117"/>
      <c r="K98" s="118"/>
      <c r="L98" s="119"/>
      <c r="M98" s="117"/>
      <c r="N98" s="118"/>
      <c r="O98" s="119"/>
      <c r="P98" s="118"/>
      <c r="Q98" s="118"/>
      <c r="R98" s="118"/>
      <c r="S98" s="117"/>
      <c r="T98" s="118"/>
      <c r="U98" s="119"/>
      <c r="V98" s="120"/>
      <c r="W98" s="96"/>
      <c r="X98" s="121"/>
      <c r="Y98" s="121"/>
      <c r="Z98" s="121"/>
      <c r="AA98" s="96"/>
      <c r="AB98" s="96"/>
      <c r="AC98" s="96"/>
      <c r="AD98" s="113"/>
    </row>
    <row r="99" spans="1:35" s="14" customFormat="1" ht="31.5" customHeight="1" x14ac:dyDescent="0.15">
      <c r="A99" s="111" t="s">
        <v>145</v>
      </c>
      <c r="B99" s="122"/>
      <c r="C99" s="123" t="s">
        <v>146</v>
      </c>
      <c r="D99" s="124"/>
      <c r="E99" s="124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6"/>
      <c r="AA99" s="96"/>
      <c r="AB99" s="96"/>
      <c r="AC99" s="96"/>
      <c r="AD99" s="113"/>
      <c r="AF99" s="21"/>
      <c r="AG99" s="131"/>
      <c r="AH99" s="10"/>
      <c r="AI99" s="10"/>
    </row>
    <row r="100" spans="1:35" s="14" customFormat="1" ht="18.75" customHeight="1" x14ac:dyDescent="0.15">
      <c r="A100" s="111">
        <v>1</v>
      </c>
      <c r="B100" s="266" t="s">
        <v>57</v>
      </c>
      <c r="C100" s="212"/>
      <c r="D100" s="254"/>
      <c r="E100" s="254"/>
      <c r="F100" s="255"/>
      <c r="G100" s="259" t="str">
        <f>IF(C102="","",LEFT(C102,FIND("　",C102,1)-1))</f>
        <v>水津</v>
      </c>
      <c r="H100" s="260"/>
      <c r="I100" s="261"/>
      <c r="J100" s="259" t="s">
        <v>152</v>
      </c>
      <c r="K100" s="260"/>
      <c r="L100" s="260"/>
      <c r="M100" s="259" t="s">
        <v>151</v>
      </c>
      <c r="N100" s="260"/>
      <c r="O100" s="260"/>
      <c r="P100" s="259" t="str">
        <f>IF(C108="","",LEFT(C108,FIND("　",C108)-1))</f>
        <v/>
      </c>
      <c r="Q100" s="260"/>
      <c r="R100" s="261"/>
      <c r="S100" s="262" t="s">
        <v>32</v>
      </c>
      <c r="T100" s="263"/>
      <c r="U100" s="263"/>
      <c r="V100" s="245" t="s">
        <v>16</v>
      </c>
      <c r="W100" s="96"/>
      <c r="X100" s="97" t="s">
        <v>33</v>
      </c>
      <c r="Y100" s="97" t="s">
        <v>33</v>
      </c>
      <c r="Z100" s="97" t="s">
        <v>33</v>
      </c>
      <c r="AA100" s="96"/>
      <c r="AB100" s="98" t="s">
        <v>35</v>
      </c>
      <c r="AC100" s="247" t="s">
        <v>37</v>
      </c>
      <c r="AD100" s="113"/>
    </row>
    <row r="101" spans="1:35" s="14" customFormat="1" ht="18.75" customHeight="1" x14ac:dyDescent="0.15">
      <c r="A101" s="111"/>
      <c r="B101" s="256"/>
      <c r="C101" s="257"/>
      <c r="D101" s="257"/>
      <c r="E101" s="257"/>
      <c r="F101" s="258"/>
      <c r="G101" s="249" t="str">
        <f>IF(C103="","",LEFT(C103,FIND("　",C103,1)-1))</f>
        <v>三吉</v>
      </c>
      <c r="H101" s="250"/>
      <c r="I101" s="251"/>
      <c r="J101" s="249" t="s">
        <v>153</v>
      </c>
      <c r="K101" s="250"/>
      <c r="L101" s="250"/>
      <c r="M101" s="249" t="str">
        <f>IF(C107="","",LEFT(C107,FIND("　",C107)-1))</f>
        <v>窪田</v>
      </c>
      <c r="N101" s="250"/>
      <c r="O101" s="250"/>
      <c r="P101" s="249" t="str">
        <f>IF(C109="","",LEFT(C109,FIND("　",C109)-1))</f>
        <v/>
      </c>
      <c r="Q101" s="250"/>
      <c r="R101" s="251"/>
      <c r="S101" s="264"/>
      <c r="T101" s="265"/>
      <c r="U101" s="265"/>
      <c r="V101" s="246"/>
      <c r="W101" s="96"/>
      <c r="X101" s="99" t="s">
        <v>34</v>
      </c>
      <c r="Y101" s="99" t="s">
        <v>34</v>
      </c>
      <c r="Z101" s="99" t="s">
        <v>34</v>
      </c>
      <c r="AA101" s="96"/>
      <c r="AB101" s="100" t="s">
        <v>36</v>
      </c>
      <c r="AC101" s="248"/>
      <c r="AD101" s="113"/>
    </row>
    <row r="102" spans="1:35" s="14" customFormat="1" ht="18.75" customHeight="1" x14ac:dyDescent="0.15">
      <c r="A102" s="111"/>
      <c r="B102" s="227">
        <v>1</v>
      </c>
      <c r="C102" s="24" t="s">
        <v>134</v>
      </c>
      <c r="D102" s="101" t="s">
        <v>14</v>
      </c>
      <c r="E102" s="102" t="s">
        <v>43</v>
      </c>
      <c r="F102" s="103" t="s">
        <v>13</v>
      </c>
      <c r="G102" s="216"/>
      <c r="H102" s="217"/>
      <c r="I102" s="217"/>
      <c r="J102" s="234">
        <v>4</v>
      </c>
      <c r="K102" s="205"/>
      <c r="L102" s="243">
        <v>6</v>
      </c>
      <c r="M102" s="234">
        <v>5</v>
      </c>
      <c r="N102" s="205"/>
      <c r="O102" s="243">
        <v>6</v>
      </c>
      <c r="P102" s="234"/>
      <c r="Q102" s="205"/>
      <c r="R102" s="236"/>
      <c r="S102" s="214">
        <v>0</v>
      </c>
      <c r="T102" s="205"/>
      <c r="U102" s="223">
        <v>2</v>
      </c>
      <c r="V102" s="208">
        <v>3</v>
      </c>
      <c r="W102" s="96"/>
      <c r="X102" s="97">
        <f>IF(J102="","",IF(J102&gt;L102,1,0))</f>
        <v>0</v>
      </c>
      <c r="Y102" s="97">
        <f>IF(M102="","",IF(M102&gt;O102,1,0))</f>
        <v>0</v>
      </c>
      <c r="Z102" s="97" t="str">
        <f>IF(P102="","",IF(P102&gt;R102,1,0))</f>
        <v/>
      </c>
      <c r="AA102" s="96"/>
      <c r="AB102" s="98">
        <f>J102+M102+P102</f>
        <v>9</v>
      </c>
      <c r="AC102" s="210">
        <f>AB102-AB103</f>
        <v>-3</v>
      </c>
      <c r="AD102" s="113"/>
      <c r="AF102" s="55"/>
    </row>
    <row r="103" spans="1:35" s="14" customFormat="1" ht="18.75" customHeight="1" x14ac:dyDescent="0.15">
      <c r="A103" s="111"/>
      <c r="B103" s="239"/>
      <c r="C103" s="27" t="s">
        <v>102</v>
      </c>
      <c r="D103" s="104" t="s">
        <v>14</v>
      </c>
      <c r="E103" s="105" t="s">
        <v>43</v>
      </c>
      <c r="F103" s="106" t="s">
        <v>13</v>
      </c>
      <c r="G103" s="231"/>
      <c r="H103" s="232"/>
      <c r="I103" s="232"/>
      <c r="J103" s="235"/>
      <c r="K103" s="222"/>
      <c r="L103" s="244"/>
      <c r="M103" s="235"/>
      <c r="N103" s="222"/>
      <c r="O103" s="244"/>
      <c r="P103" s="235"/>
      <c r="Q103" s="222"/>
      <c r="R103" s="237"/>
      <c r="S103" s="238"/>
      <c r="T103" s="222"/>
      <c r="U103" s="224"/>
      <c r="V103" s="252"/>
      <c r="W103" s="96"/>
      <c r="X103" s="99">
        <f>IF(J102="","",IF(J102&lt;L102,1,0))</f>
        <v>1</v>
      </c>
      <c r="Y103" s="99">
        <f>IF(M102="","",IF(M102&lt;O102,1,0))</f>
        <v>1</v>
      </c>
      <c r="Z103" s="99" t="str">
        <f>IF(P102="","",IF(P102&lt;R102,1,0))</f>
        <v/>
      </c>
      <c r="AA103" s="96"/>
      <c r="AB103" s="100">
        <f>L102+O102+R102</f>
        <v>12</v>
      </c>
      <c r="AC103" s="211"/>
      <c r="AD103" s="113"/>
      <c r="AF103" s="55"/>
    </row>
    <row r="104" spans="1:35" s="14" customFormat="1" ht="18.75" customHeight="1" x14ac:dyDescent="0.15">
      <c r="A104" s="111"/>
      <c r="B104" s="227">
        <v>2</v>
      </c>
      <c r="C104" s="35" t="s">
        <v>95</v>
      </c>
      <c r="D104" s="101" t="s">
        <v>14</v>
      </c>
      <c r="E104" s="102" t="s">
        <v>56</v>
      </c>
      <c r="F104" s="103" t="s">
        <v>13</v>
      </c>
      <c r="G104" s="214">
        <f>IF(L102="","",L102)</f>
        <v>6</v>
      </c>
      <c r="H104" s="205"/>
      <c r="I104" s="223">
        <f>IF(J102="","",J102)</f>
        <v>4</v>
      </c>
      <c r="J104" s="216"/>
      <c r="K104" s="217"/>
      <c r="L104" s="217"/>
      <c r="M104" s="234">
        <v>2</v>
      </c>
      <c r="N104" s="205"/>
      <c r="O104" s="243">
        <v>6</v>
      </c>
      <c r="P104" s="234"/>
      <c r="Q104" s="205"/>
      <c r="R104" s="236"/>
      <c r="S104" s="214">
        <v>1</v>
      </c>
      <c r="T104" s="205"/>
      <c r="U104" s="223">
        <v>1</v>
      </c>
      <c r="V104" s="208">
        <v>2</v>
      </c>
      <c r="W104" s="96"/>
      <c r="X104" s="97">
        <f>IF(J102="","",IF(L102&gt;J102,1,0))</f>
        <v>1</v>
      </c>
      <c r="Y104" s="97">
        <f>IF(M104="","",IF(M104&gt;O104,1,0))</f>
        <v>0</v>
      </c>
      <c r="Z104" s="97" t="str">
        <f>IF(P104="","",IF(P104&gt;R104,1,0))</f>
        <v/>
      </c>
      <c r="AA104" s="96"/>
      <c r="AB104" s="98">
        <f>L102+M104+P104</f>
        <v>8</v>
      </c>
      <c r="AC104" s="210">
        <f>AB104-AB105</f>
        <v>-2</v>
      </c>
      <c r="AD104" s="113"/>
    </row>
    <row r="105" spans="1:35" s="14" customFormat="1" ht="18.75" customHeight="1" x14ac:dyDescent="0.15">
      <c r="A105" s="111"/>
      <c r="B105" s="239"/>
      <c r="C105" s="37" t="s">
        <v>96</v>
      </c>
      <c r="D105" s="104" t="s">
        <v>14</v>
      </c>
      <c r="E105" s="105" t="s">
        <v>56</v>
      </c>
      <c r="F105" s="106" t="s">
        <v>13</v>
      </c>
      <c r="G105" s="238"/>
      <c r="H105" s="222"/>
      <c r="I105" s="224"/>
      <c r="J105" s="231"/>
      <c r="K105" s="232"/>
      <c r="L105" s="232"/>
      <c r="M105" s="235"/>
      <c r="N105" s="222"/>
      <c r="O105" s="244"/>
      <c r="P105" s="235"/>
      <c r="Q105" s="222"/>
      <c r="R105" s="237"/>
      <c r="S105" s="238"/>
      <c r="T105" s="222"/>
      <c r="U105" s="224"/>
      <c r="V105" s="252"/>
      <c r="W105" s="96"/>
      <c r="X105" s="99">
        <f>IF(J102="","",IF(J102&gt;L102,1,0))</f>
        <v>0</v>
      </c>
      <c r="Y105" s="99">
        <f>IF(M104="","",IF(O104&gt;M104,1,0))</f>
        <v>1</v>
      </c>
      <c r="Z105" s="99" t="str">
        <f>IF(P104="","",IF(R104&gt;P104,1,0))</f>
        <v/>
      </c>
      <c r="AA105" s="96"/>
      <c r="AB105" s="100">
        <f>J102+O104+R104</f>
        <v>10</v>
      </c>
      <c r="AC105" s="211"/>
      <c r="AD105" s="113"/>
    </row>
    <row r="106" spans="1:35" s="14" customFormat="1" ht="18.75" customHeight="1" x14ac:dyDescent="0.15">
      <c r="A106" s="111"/>
      <c r="B106" s="228">
        <v>3</v>
      </c>
      <c r="C106" s="35" t="s">
        <v>150</v>
      </c>
      <c r="D106" s="107" t="s">
        <v>14</v>
      </c>
      <c r="E106" s="108" t="s">
        <v>112</v>
      </c>
      <c r="F106" s="109" t="s">
        <v>13</v>
      </c>
      <c r="G106" s="214">
        <f>IF(O102="","",O102)</f>
        <v>6</v>
      </c>
      <c r="H106" s="205"/>
      <c r="I106" s="206">
        <f>IF(M102="","",M102)</f>
        <v>5</v>
      </c>
      <c r="J106" s="241">
        <f>IF(O104="","",O104)</f>
        <v>6</v>
      </c>
      <c r="K106" s="205"/>
      <c r="L106" s="229">
        <f>IF(M104="","",M104)</f>
        <v>2</v>
      </c>
      <c r="M106" s="216"/>
      <c r="N106" s="217"/>
      <c r="O106" s="218"/>
      <c r="P106" s="234"/>
      <c r="Q106" s="205"/>
      <c r="R106" s="236"/>
      <c r="S106" s="214">
        <v>2</v>
      </c>
      <c r="T106" s="205"/>
      <c r="U106" s="223">
        <v>0</v>
      </c>
      <c r="V106" s="208">
        <v>1</v>
      </c>
      <c r="W106" s="96"/>
      <c r="X106" s="97">
        <f>IF(M102="","",IF(O102&gt;M102,1,0))</f>
        <v>1</v>
      </c>
      <c r="Y106" s="97">
        <f>IF(M104="","",IF(O104&gt;M104,1,0))</f>
        <v>1</v>
      </c>
      <c r="Z106" s="97" t="str">
        <f>IF(P106="","",IF(P106&gt;R106,1,0))</f>
        <v/>
      </c>
      <c r="AA106" s="96"/>
      <c r="AB106" s="98">
        <f>O102+O104+P106</f>
        <v>12</v>
      </c>
      <c r="AC106" s="210">
        <f>AB106-AB107</f>
        <v>5</v>
      </c>
      <c r="AD106" s="113"/>
    </row>
    <row r="107" spans="1:35" s="14" customFormat="1" ht="18.75" customHeight="1" x14ac:dyDescent="0.15">
      <c r="A107" s="111"/>
      <c r="B107" s="239"/>
      <c r="C107" s="48" t="s">
        <v>149</v>
      </c>
      <c r="D107" s="107" t="s">
        <v>14</v>
      </c>
      <c r="E107" s="105" t="s">
        <v>112</v>
      </c>
      <c r="F107" s="109" t="s">
        <v>13</v>
      </c>
      <c r="G107" s="238"/>
      <c r="H107" s="222"/>
      <c r="I107" s="240"/>
      <c r="J107" s="242"/>
      <c r="K107" s="222"/>
      <c r="L107" s="230"/>
      <c r="M107" s="231"/>
      <c r="N107" s="232"/>
      <c r="O107" s="233"/>
      <c r="P107" s="235"/>
      <c r="Q107" s="222"/>
      <c r="R107" s="237"/>
      <c r="S107" s="238"/>
      <c r="T107" s="222"/>
      <c r="U107" s="224"/>
      <c r="V107" s="252"/>
      <c r="W107" s="96"/>
      <c r="X107" s="99">
        <f>IF(M102="","",IF(M102&gt;O102,1,0))</f>
        <v>0</v>
      </c>
      <c r="Y107" s="99">
        <f>IF(M104="","",IF(M104&gt;O104,1,0))</f>
        <v>0</v>
      </c>
      <c r="Z107" s="99" t="str">
        <f>IF(P106="","",IF(R106&gt;P106,1,0))</f>
        <v/>
      </c>
      <c r="AA107" s="96"/>
      <c r="AB107" s="100">
        <f>M102+M104+R106</f>
        <v>7</v>
      </c>
      <c r="AC107" s="211"/>
      <c r="AD107" s="113"/>
    </row>
    <row r="108" spans="1:35" s="14" customFormat="1" ht="2.25" customHeight="1" x14ac:dyDescent="0.15">
      <c r="A108" s="111"/>
      <c r="B108" s="227"/>
      <c r="C108" s="35"/>
      <c r="D108" s="101"/>
      <c r="E108" s="108"/>
      <c r="F108" s="103"/>
      <c r="G108" s="214"/>
      <c r="H108" s="205"/>
      <c r="I108" s="223"/>
      <c r="J108" s="214"/>
      <c r="K108" s="205"/>
      <c r="L108" s="223"/>
      <c r="M108" s="214"/>
      <c r="N108" s="205"/>
      <c r="O108" s="206"/>
      <c r="P108" s="216"/>
      <c r="Q108" s="217"/>
      <c r="R108" s="218"/>
      <c r="S108" s="214"/>
      <c r="T108" s="205"/>
      <c r="U108" s="223"/>
      <c r="V108" s="208"/>
      <c r="W108" s="96"/>
      <c r="X108" s="97" t="str">
        <f>IF(P102="","",IF(R102&gt;P102,1,0))</f>
        <v/>
      </c>
      <c r="Y108" s="97" t="str">
        <f>IF(P104="","",IF(R104&gt;P104,1,0))</f>
        <v/>
      </c>
      <c r="Z108" s="97" t="str">
        <f>IF(P106="","",IF(R106&gt;P106,1,0))</f>
        <v/>
      </c>
      <c r="AA108" s="96"/>
      <c r="AB108" s="98">
        <f>R102+R104+R106</f>
        <v>0</v>
      </c>
      <c r="AC108" s="210">
        <f>AB108-AB109</f>
        <v>0</v>
      </c>
      <c r="AD108" s="113"/>
    </row>
    <row r="109" spans="1:35" s="14" customFormat="1" ht="18.75" hidden="1" customHeight="1" x14ac:dyDescent="0.15">
      <c r="A109" s="111"/>
      <c r="B109" s="239"/>
      <c r="C109" s="37"/>
      <c r="D109" s="104"/>
      <c r="E109" s="105"/>
      <c r="F109" s="106"/>
      <c r="G109" s="238"/>
      <c r="H109" s="222"/>
      <c r="I109" s="224"/>
      <c r="J109" s="238"/>
      <c r="K109" s="222"/>
      <c r="L109" s="224"/>
      <c r="M109" s="238"/>
      <c r="N109" s="222"/>
      <c r="O109" s="240"/>
      <c r="P109" s="231"/>
      <c r="Q109" s="232"/>
      <c r="R109" s="233"/>
      <c r="S109" s="238"/>
      <c r="T109" s="222"/>
      <c r="U109" s="224"/>
      <c r="V109" s="252"/>
      <c r="W109" s="96"/>
      <c r="X109" s="99" t="str">
        <f>IF(P102="","",IF(P102&gt;R102,1,0))</f>
        <v/>
      </c>
      <c r="Y109" s="99" t="str">
        <f>IF(P104="","",IF(P104&gt;R104,1,0))</f>
        <v/>
      </c>
      <c r="Z109" s="99" t="str">
        <f>IF(P106="","",IF(P106&gt;R106,1,0))</f>
        <v/>
      </c>
      <c r="AA109" s="96"/>
      <c r="AB109" s="100">
        <f>P102+P104+P106</f>
        <v>0</v>
      </c>
      <c r="AC109" s="211"/>
      <c r="AD109" s="113"/>
    </row>
    <row r="110" spans="1:35" s="14" customFormat="1" ht="31.5" customHeight="1" x14ac:dyDescent="0.2">
      <c r="A110" s="111"/>
      <c r="B110" s="93"/>
      <c r="C110" s="112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6"/>
      <c r="AA110" s="96"/>
      <c r="AB110" s="96"/>
      <c r="AC110" s="96"/>
      <c r="AD110" s="113"/>
    </row>
    <row r="111" spans="1:35" s="14" customFormat="1" ht="18.75" customHeight="1" x14ac:dyDescent="0.15">
      <c r="A111" s="111">
        <v>2</v>
      </c>
      <c r="B111" s="253" t="s">
        <v>46</v>
      </c>
      <c r="C111" s="254"/>
      <c r="D111" s="254"/>
      <c r="E111" s="254"/>
      <c r="F111" s="255"/>
      <c r="G111" s="259" t="str">
        <f>IF(C113="","",LEFT(C113,FIND("　",C113,1)-1))</f>
        <v>濱崎</v>
      </c>
      <c r="H111" s="260"/>
      <c r="I111" s="261"/>
      <c r="J111" s="259" t="s">
        <v>154</v>
      </c>
      <c r="K111" s="260"/>
      <c r="L111" s="260"/>
      <c r="M111" s="259" t="s">
        <v>156</v>
      </c>
      <c r="N111" s="260"/>
      <c r="O111" s="260"/>
      <c r="P111" s="259" t="str">
        <f>IF(C119="","",LEFT(C119,FIND("　",C119)-1))</f>
        <v/>
      </c>
      <c r="Q111" s="260"/>
      <c r="R111" s="261"/>
      <c r="S111" s="262" t="s">
        <v>32</v>
      </c>
      <c r="T111" s="263"/>
      <c r="U111" s="263"/>
      <c r="V111" s="245" t="s">
        <v>16</v>
      </c>
      <c r="W111" s="96"/>
      <c r="X111" s="97" t="s">
        <v>33</v>
      </c>
      <c r="Y111" s="97" t="s">
        <v>33</v>
      </c>
      <c r="Z111" s="97" t="s">
        <v>33</v>
      </c>
      <c r="AA111" s="96"/>
      <c r="AB111" s="98" t="s">
        <v>35</v>
      </c>
      <c r="AC111" s="247" t="s">
        <v>37</v>
      </c>
      <c r="AD111" s="113"/>
    </row>
    <row r="112" spans="1:35" s="14" customFormat="1" ht="18.75" customHeight="1" x14ac:dyDescent="0.15">
      <c r="A112" s="111"/>
      <c r="B112" s="256"/>
      <c r="C112" s="257"/>
      <c r="D112" s="257"/>
      <c r="E112" s="257"/>
      <c r="F112" s="258"/>
      <c r="G112" s="249" t="str">
        <f>IF(C114="","",LEFT(C114,FIND("　",C114,1)-1))</f>
        <v>榊田</v>
      </c>
      <c r="H112" s="250"/>
      <c r="I112" s="251"/>
      <c r="J112" s="249" t="s">
        <v>155</v>
      </c>
      <c r="K112" s="250"/>
      <c r="L112" s="250"/>
      <c r="M112" s="249" t="s">
        <v>157</v>
      </c>
      <c r="N112" s="250"/>
      <c r="O112" s="250"/>
      <c r="P112" s="249" t="str">
        <f>IF(C120="","",LEFT(C120,FIND("　",C120)-1))</f>
        <v/>
      </c>
      <c r="Q112" s="250"/>
      <c r="R112" s="251"/>
      <c r="S112" s="264"/>
      <c r="T112" s="265"/>
      <c r="U112" s="265"/>
      <c r="V112" s="246"/>
      <c r="W112" s="96"/>
      <c r="X112" s="99" t="s">
        <v>34</v>
      </c>
      <c r="Y112" s="99" t="s">
        <v>34</v>
      </c>
      <c r="Z112" s="99" t="s">
        <v>34</v>
      </c>
      <c r="AA112" s="96"/>
      <c r="AB112" s="100" t="s">
        <v>36</v>
      </c>
      <c r="AC112" s="248"/>
      <c r="AD112" s="113"/>
    </row>
    <row r="113" spans="1:30" s="14" customFormat="1" ht="18.75" customHeight="1" x14ac:dyDescent="0.15">
      <c r="A113" s="111"/>
      <c r="B113" s="227">
        <v>1</v>
      </c>
      <c r="C113" s="24" t="s">
        <v>77</v>
      </c>
      <c r="D113" s="101" t="s">
        <v>14</v>
      </c>
      <c r="E113" s="102" t="s">
        <v>43</v>
      </c>
      <c r="F113" s="103" t="s">
        <v>13</v>
      </c>
      <c r="G113" s="216"/>
      <c r="H113" s="217"/>
      <c r="I113" s="217"/>
      <c r="J113" s="234">
        <v>6</v>
      </c>
      <c r="K113" s="205"/>
      <c r="L113" s="243">
        <v>1</v>
      </c>
      <c r="M113" s="234">
        <v>6</v>
      </c>
      <c r="N113" s="205"/>
      <c r="O113" s="243">
        <v>1</v>
      </c>
      <c r="P113" s="234"/>
      <c r="Q113" s="205"/>
      <c r="R113" s="236"/>
      <c r="S113" s="214">
        <v>2</v>
      </c>
      <c r="T113" s="205"/>
      <c r="U113" s="223">
        <v>0</v>
      </c>
      <c r="V113" s="208">
        <v>1</v>
      </c>
      <c r="W113" s="96"/>
      <c r="X113" s="97">
        <f>IF(J113="","",IF(J113&gt;L113,1,0))</f>
        <v>1</v>
      </c>
      <c r="Y113" s="97">
        <f>IF(M113="","",IF(M113&gt;O113,1,0))</f>
        <v>1</v>
      </c>
      <c r="Z113" s="97" t="str">
        <f>IF(P113="","",IF(P113&gt;R113,1,0))</f>
        <v/>
      </c>
      <c r="AA113" s="96"/>
      <c r="AB113" s="98">
        <f>J113+M113+P113</f>
        <v>12</v>
      </c>
      <c r="AC113" s="210">
        <f>AB113-AB114</f>
        <v>10</v>
      </c>
      <c r="AD113" s="113"/>
    </row>
    <row r="114" spans="1:30" s="14" customFormat="1" ht="18.75" customHeight="1" x14ac:dyDescent="0.15">
      <c r="A114" s="111"/>
      <c r="B114" s="239"/>
      <c r="C114" s="27" t="s">
        <v>76</v>
      </c>
      <c r="D114" s="104" t="s">
        <v>14</v>
      </c>
      <c r="E114" s="105" t="s">
        <v>43</v>
      </c>
      <c r="F114" s="106" t="s">
        <v>13</v>
      </c>
      <c r="G114" s="231"/>
      <c r="H114" s="232"/>
      <c r="I114" s="232"/>
      <c r="J114" s="235"/>
      <c r="K114" s="222"/>
      <c r="L114" s="244"/>
      <c r="M114" s="235"/>
      <c r="N114" s="222"/>
      <c r="O114" s="244"/>
      <c r="P114" s="235"/>
      <c r="Q114" s="222"/>
      <c r="R114" s="237"/>
      <c r="S114" s="238"/>
      <c r="T114" s="222"/>
      <c r="U114" s="224"/>
      <c r="V114" s="252"/>
      <c r="W114" s="96"/>
      <c r="X114" s="99">
        <f>IF(J113="","",IF(J113&lt;L113,1,0))</f>
        <v>0</v>
      </c>
      <c r="Y114" s="99">
        <f>IF(M113="","",IF(M113&lt;O113,1,0))</f>
        <v>0</v>
      </c>
      <c r="Z114" s="99" t="str">
        <f>IF(P113="","",IF(P113&lt;R113,1,0))</f>
        <v/>
      </c>
      <c r="AA114" s="96"/>
      <c r="AB114" s="100">
        <f>L113+O113+R113</f>
        <v>2</v>
      </c>
      <c r="AC114" s="211"/>
      <c r="AD114" s="113"/>
    </row>
    <row r="115" spans="1:30" s="14" customFormat="1" ht="18.75" customHeight="1" x14ac:dyDescent="0.15">
      <c r="A115" s="111"/>
      <c r="B115" s="227">
        <v>2</v>
      </c>
      <c r="C115" s="48" t="s">
        <v>108</v>
      </c>
      <c r="D115" s="101" t="s">
        <v>14</v>
      </c>
      <c r="E115" s="108" t="s">
        <v>56</v>
      </c>
      <c r="F115" s="103" t="s">
        <v>13</v>
      </c>
      <c r="G115" s="214">
        <f>IF(L113="","",L113)</f>
        <v>1</v>
      </c>
      <c r="H115" s="205"/>
      <c r="I115" s="223">
        <f>IF(J113="","",J113)</f>
        <v>6</v>
      </c>
      <c r="J115" s="216"/>
      <c r="K115" s="217"/>
      <c r="L115" s="217"/>
      <c r="M115" s="234">
        <v>6</v>
      </c>
      <c r="N115" s="205"/>
      <c r="O115" s="243">
        <v>3</v>
      </c>
      <c r="P115" s="234"/>
      <c r="Q115" s="205"/>
      <c r="R115" s="236"/>
      <c r="S115" s="214">
        <v>1</v>
      </c>
      <c r="T115" s="205"/>
      <c r="U115" s="223">
        <v>1</v>
      </c>
      <c r="V115" s="208">
        <v>2</v>
      </c>
      <c r="W115" s="96"/>
      <c r="X115" s="97">
        <f>IF(J113="","",IF(L113&gt;J113,1,0))</f>
        <v>0</v>
      </c>
      <c r="Y115" s="97">
        <f>IF(M115="","",IF(M115&gt;O115,1,0))</f>
        <v>1</v>
      </c>
      <c r="Z115" s="97" t="str">
        <f>IF(P115="","",IF(P115&gt;R115,1,0))</f>
        <v/>
      </c>
      <c r="AA115" s="96"/>
      <c r="AB115" s="98">
        <f>L113+M115+P115</f>
        <v>7</v>
      </c>
      <c r="AC115" s="210">
        <f>AB115-AB116</f>
        <v>-2</v>
      </c>
      <c r="AD115" s="113"/>
    </row>
    <row r="116" spans="1:30" s="14" customFormat="1" ht="18.75" customHeight="1" x14ac:dyDescent="0.15">
      <c r="A116" s="111"/>
      <c r="B116" s="239"/>
      <c r="C116" s="48" t="s">
        <v>147</v>
      </c>
      <c r="D116" s="104" t="s">
        <v>14</v>
      </c>
      <c r="E116" s="105" t="s">
        <v>56</v>
      </c>
      <c r="F116" s="106" t="s">
        <v>13</v>
      </c>
      <c r="G116" s="238"/>
      <c r="H116" s="222"/>
      <c r="I116" s="224"/>
      <c r="J116" s="231"/>
      <c r="K116" s="232"/>
      <c r="L116" s="232"/>
      <c r="M116" s="235"/>
      <c r="N116" s="222"/>
      <c r="O116" s="244"/>
      <c r="P116" s="235"/>
      <c r="Q116" s="222"/>
      <c r="R116" s="237"/>
      <c r="S116" s="238"/>
      <c r="T116" s="222"/>
      <c r="U116" s="224"/>
      <c r="V116" s="252"/>
      <c r="W116" s="96"/>
      <c r="X116" s="99">
        <f>IF(J113="","",IF(J113&gt;L113,1,0))</f>
        <v>1</v>
      </c>
      <c r="Y116" s="99">
        <f>IF(M115="","",IF(O115&gt;M115,1,0))</f>
        <v>0</v>
      </c>
      <c r="Z116" s="99" t="str">
        <f>IF(P115="","",IF(R115&gt;P115,1,0))</f>
        <v/>
      </c>
      <c r="AA116" s="96"/>
      <c r="AB116" s="100">
        <f>J113+O115+R115</f>
        <v>9</v>
      </c>
      <c r="AC116" s="211"/>
      <c r="AD116" s="113"/>
    </row>
    <row r="117" spans="1:30" s="14" customFormat="1" ht="18.75" customHeight="1" x14ac:dyDescent="0.15">
      <c r="A117" s="111"/>
      <c r="B117" s="227">
        <v>3</v>
      </c>
      <c r="C117" s="35" t="s">
        <v>141</v>
      </c>
      <c r="D117" s="107" t="s">
        <v>14</v>
      </c>
      <c r="E117" s="108" t="s">
        <v>43</v>
      </c>
      <c r="F117" s="109" t="s">
        <v>13</v>
      </c>
      <c r="G117" s="214">
        <f>IF(O113="","",O113)</f>
        <v>1</v>
      </c>
      <c r="H117" s="205"/>
      <c r="I117" s="206">
        <f>IF(M113="","",M113)</f>
        <v>6</v>
      </c>
      <c r="J117" s="241">
        <f>IF(O115="","",O115)</f>
        <v>3</v>
      </c>
      <c r="K117" s="205"/>
      <c r="L117" s="229">
        <f>IF(M115="","",M115)</f>
        <v>6</v>
      </c>
      <c r="M117" s="216"/>
      <c r="N117" s="217"/>
      <c r="O117" s="218"/>
      <c r="P117" s="234"/>
      <c r="Q117" s="205"/>
      <c r="R117" s="236"/>
      <c r="S117" s="214">
        <v>0</v>
      </c>
      <c r="T117" s="205"/>
      <c r="U117" s="223">
        <v>2</v>
      </c>
      <c r="V117" s="208">
        <v>3</v>
      </c>
      <c r="W117" s="96"/>
      <c r="X117" s="97">
        <f>IF(M113="","",IF(O113&gt;M113,1,0))</f>
        <v>0</v>
      </c>
      <c r="Y117" s="97">
        <f>IF(M115="","",IF(O115&gt;M115,1,0))</f>
        <v>0</v>
      </c>
      <c r="Z117" s="97" t="str">
        <f>IF(P117="","",IF(P117&gt;R117,1,0))</f>
        <v/>
      </c>
      <c r="AA117" s="96"/>
      <c r="AB117" s="98">
        <f>O113+O115+P117</f>
        <v>4</v>
      </c>
      <c r="AC117" s="210">
        <f>AB117-AB118</f>
        <v>-8</v>
      </c>
      <c r="AD117" s="113"/>
    </row>
    <row r="118" spans="1:30" s="14" customFormat="1" ht="18.75" customHeight="1" x14ac:dyDescent="0.15">
      <c r="A118" s="111"/>
      <c r="B118" s="239"/>
      <c r="C118" s="37" t="s">
        <v>142</v>
      </c>
      <c r="D118" s="107" t="s">
        <v>14</v>
      </c>
      <c r="E118" s="108" t="s">
        <v>44</v>
      </c>
      <c r="F118" s="109" t="s">
        <v>13</v>
      </c>
      <c r="G118" s="238"/>
      <c r="H118" s="222"/>
      <c r="I118" s="240"/>
      <c r="J118" s="242"/>
      <c r="K118" s="222"/>
      <c r="L118" s="230"/>
      <c r="M118" s="231"/>
      <c r="N118" s="232"/>
      <c r="O118" s="233"/>
      <c r="P118" s="235"/>
      <c r="Q118" s="222"/>
      <c r="R118" s="237"/>
      <c r="S118" s="238"/>
      <c r="T118" s="222"/>
      <c r="U118" s="224"/>
      <c r="V118" s="252"/>
      <c r="W118" s="96"/>
      <c r="X118" s="99">
        <f>IF(M113="","",IF(M113&gt;O113,1,0))</f>
        <v>1</v>
      </c>
      <c r="Y118" s="99">
        <f>IF(M115="","",IF(M115&gt;O115,1,0))</f>
        <v>1</v>
      </c>
      <c r="Z118" s="99" t="str">
        <f>IF(P117="","",IF(R117&gt;P117,1,0))</f>
        <v/>
      </c>
      <c r="AA118" s="96"/>
      <c r="AB118" s="100">
        <f>M113+M115+R117</f>
        <v>12</v>
      </c>
      <c r="AC118" s="211"/>
      <c r="AD118" s="113"/>
    </row>
    <row r="119" spans="1:30" s="14" customFormat="1" ht="1.5" customHeight="1" x14ac:dyDescent="0.15">
      <c r="A119" s="111"/>
      <c r="B119" s="227"/>
      <c r="C119" s="35"/>
      <c r="D119" s="101"/>
      <c r="E119" s="102"/>
      <c r="F119" s="103"/>
      <c r="G119" s="214"/>
      <c r="H119" s="205"/>
      <c r="I119" s="223"/>
      <c r="J119" s="214"/>
      <c r="K119" s="205"/>
      <c r="L119" s="223"/>
      <c r="M119" s="214"/>
      <c r="N119" s="205"/>
      <c r="O119" s="206"/>
      <c r="P119" s="216"/>
      <c r="Q119" s="217"/>
      <c r="R119" s="218"/>
      <c r="S119" s="214"/>
      <c r="T119" s="205"/>
      <c r="U119" s="223"/>
      <c r="V119" s="208"/>
      <c r="W119" s="96"/>
      <c r="X119" s="97" t="str">
        <f>IF(P113="","",IF(R113&gt;P113,1,0))</f>
        <v/>
      </c>
      <c r="Y119" s="97" t="str">
        <f>IF(P115="","",IF(R115&gt;P115,1,0))</f>
        <v/>
      </c>
      <c r="Z119" s="97" t="str">
        <f>IF(P117="","",IF(R117&gt;P117,1,0))</f>
        <v/>
      </c>
      <c r="AA119" s="96"/>
      <c r="AB119" s="98">
        <f>R113+R115+R117</f>
        <v>0</v>
      </c>
      <c r="AC119" s="210">
        <f>AB119-AB120</f>
        <v>0</v>
      </c>
      <c r="AD119" s="113"/>
    </row>
    <row r="120" spans="1:30" s="14" customFormat="1" ht="0.75" hidden="1" customHeight="1" x14ac:dyDescent="0.15">
      <c r="A120" s="111"/>
      <c r="B120" s="239"/>
      <c r="C120" s="37"/>
      <c r="D120" s="104"/>
      <c r="E120" s="105"/>
      <c r="F120" s="106"/>
      <c r="G120" s="238"/>
      <c r="H120" s="222"/>
      <c r="I120" s="224"/>
      <c r="J120" s="238"/>
      <c r="K120" s="222"/>
      <c r="L120" s="224"/>
      <c r="M120" s="238"/>
      <c r="N120" s="222"/>
      <c r="O120" s="240"/>
      <c r="P120" s="231"/>
      <c r="Q120" s="232"/>
      <c r="R120" s="233"/>
      <c r="S120" s="238"/>
      <c r="T120" s="222"/>
      <c r="U120" s="224"/>
      <c r="V120" s="252"/>
      <c r="W120" s="96"/>
      <c r="X120" s="99" t="str">
        <f>IF(P113="","",IF(P113&gt;R113,1,0))</f>
        <v/>
      </c>
      <c r="Y120" s="99" t="str">
        <f>IF(P115="","",IF(P115&gt;R115,1,0))</f>
        <v/>
      </c>
      <c r="Z120" s="99" t="str">
        <f>IF(P117="","",IF(P117&gt;R117,1,0))</f>
        <v/>
      </c>
      <c r="AA120" s="96"/>
      <c r="AB120" s="100">
        <f>P113+P115+P117</f>
        <v>0</v>
      </c>
      <c r="AC120" s="211"/>
      <c r="AD120" s="113"/>
    </row>
    <row r="121" spans="1:30" s="14" customFormat="1" ht="31.5" customHeight="1" x14ac:dyDescent="0.2">
      <c r="A121" s="111"/>
      <c r="B121" s="93"/>
      <c r="C121" s="112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6"/>
      <c r="AA121" s="96"/>
      <c r="AB121" s="96"/>
      <c r="AC121" s="96"/>
      <c r="AD121" s="113"/>
    </row>
    <row r="122" spans="1:30" s="14" customFormat="1" ht="18.75" customHeight="1" x14ac:dyDescent="0.15">
      <c r="A122" s="111">
        <v>3</v>
      </c>
      <c r="B122" s="253" t="s">
        <v>48</v>
      </c>
      <c r="C122" s="254"/>
      <c r="D122" s="254"/>
      <c r="E122" s="254"/>
      <c r="F122" s="255"/>
      <c r="G122" s="259" t="str">
        <f>IF(C124="","",LEFT(C124,FIND("　",C124,1)-1))</f>
        <v>大田</v>
      </c>
      <c r="H122" s="260"/>
      <c r="I122" s="261"/>
      <c r="J122" s="259" t="s">
        <v>160</v>
      </c>
      <c r="K122" s="260"/>
      <c r="L122" s="260"/>
      <c r="M122" s="259" t="s">
        <v>162</v>
      </c>
      <c r="N122" s="260"/>
      <c r="O122" s="260"/>
      <c r="P122" s="259" t="str">
        <f>IF(C130="","",LEFT(C130,FIND("　",C130)-1))</f>
        <v/>
      </c>
      <c r="Q122" s="260"/>
      <c r="R122" s="261"/>
      <c r="S122" s="262" t="s">
        <v>32</v>
      </c>
      <c r="T122" s="263"/>
      <c r="U122" s="263"/>
      <c r="V122" s="245" t="s">
        <v>16</v>
      </c>
      <c r="W122" s="96"/>
      <c r="X122" s="97" t="s">
        <v>33</v>
      </c>
      <c r="Y122" s="97" t="s">
        <v>33</v>
      </c>
      <c r="Z122" s="97" t="s">
        <v>33</v>
      </c>
      <c r="AA122" s="96"/>
      <c r="AB122" s="98" t="s">
        <v>35</v>
      </c>
      <c r="AC122" s="247" t="s">
        <v>37</v>
      </c>
      <c r="AD122" s="113"/>
    </row>
    <row r="123" spans="1:30" s="14" customFormat="1" ht="18.75" customHeight="1" x14ac:dyDescent="0.15">
      <c r="A123" s="111"/>
      <c r="B123" s="256"/>
      <c r="C123" s="257"/>
      <c r="D123" s="257"/>
      <c r="E123" s="257"/>
      <c r="F123" s="258"/>
      <c r="G123" s="249" t="str">
        <f>IF(C125="","",LEFT(C125,FIND("　",C125,1)-1))</f>
        <v>小橋</v>
      </c>
      <c r="H123" s="250"/>
      <c r="I123" s="251"/>
      <c r="J123" s="249" t="s">
        <v>161</v>
      </c>
      <c r="K123" s="250"/>
      <c r="L123" s="250"/>
      <c r="M123" s="249" t="s">
        <v>163</v>
      </c>
      <c r="N123" s="250"/>
      <c r="O123" s="250"/>
      <c r="P123" s="249" t="str">
        <f>IF(C131="","",LEFT(C131,FIND("　",C131)-1))</f>
        <v/>
      </c>
      <c r="Q123" s="250"/>
      <c r="R123" s="251"/>
      <c r="S123" s="264"/>
      <c r="T123" s="265"/>
      <c r="U123" s="265"/>
      <c r="V123" s="246"/>
      <c r="W123" s="96"/>
      <c r="X123" s="99" t="s">
        <v>34</v>
      </c>
      <c r="Y123" s="99" t="s">
        <v>34</v>
      </c>
      <c r="Z123" s="99" t="s">
        <v>34</v>
      </c>
      <c r="AA123" s="96"/>
      <c r="AB123" s="100" t="s">
        <v>36</v>
      </c>
      <c r="AC123" s="248"/>
      <c r="AD123" s="113"/>
    </row>
    <row r="124" spans="1:30" s="14" customFormat="1" ht="18.75" customHeight="1" x14ac:dyDescent="0.15">
      <c r="A124" s="111"/>
      <c r="B124" s="227">
        <v>1</v>
      </c>
      <c r="C124" s="24" t="s">
        <v>158</v>
      </c>
      <c r="D124" s="101" t="s">
        <v>14</v>
      </c>
      <c r="E124" s="102" t="s">
        <v>56</v>
      </c>
      <c r="F124" s="103" t="s">
        <v>13</v>
      </c>
      <c r="G124" s="216"/>
      <c r="H124" s="217"/>
      <c r="I124" s="217"/>
      <c r="J124" s="234">
        <v>6</v>
      </c>
      <c r="K124" s="205"/>
      <c r="L124" s="243">
        <v>4</v>
      </c>
      <c r="M124" s="234">
        <v>6</v>
      </c>
      <c r="N124" s="205"/>
      <c r="O124" s="243">
        <v>0</v>
      </c>
      <c r="P124" s="234"/>
      <c r="Q124" s="205"/>
      <c r="R124" s="236"/>
      <c r="S124" s="214">
        <v>2</v>
      </c>
      <c r="T124" s="205"/>
      <c r="U124" s="223">
        <v>0</v>
      </c>
      <c r="V124" s="208">
        <v>1</v>
      </c>
      <c r="W124" s="96"/>
      <c r="X124" s="97">
        <f>IF(J124="","",IF(J124&gt;L124,1,0))</f>
        <v>1</v>
      </c>
      <c r="Y124" s="97">
        <f>IF(M124="","",IF(M124&gt;O124,1,0))</f>
        <v>1</v>
      </c>
      <c r="Z124" s="97" t="str">
        <f>IF(P124="","",IF(P124&gt;R124,1,0))</f>
        <v/>
      </c>
      <c r="AA124" s="96"/>
      <c r="AB124" s="98">
        <f>J124+M124+P124</f>
        <v>12</v>
      </c>
      <c r="AC124" s="210">
        <f>AB124-AB125</f>
        <v>8</v>
      </c>
      <c r="AD124" s="113"/>
    </row>
    <row r="125" spans="1:30" s="14" customFormat="1" ht="18.75" customHeight="1" x14ac:dyDescent="0.15">
      <c r="A125" s="111"/>
      <c r="B125" s="239"/>
      <c r="C125" s="27" t="s">
        <v>159</v>
      </c>
      <c r="D125" s="104" t="s">
        <v>14</v>
      </c>
      <c r="E125" s="108" t="s">
        <v>47</v>
      </c>
      <c r="F125" s="106" t="s">
        <v>13</v>
      </c>
      <c r="G125" s="231"/>
      <c r="H125" s="232"/>
      <c r="I125" s="232"/>
      <c r="J125" s="235"/>
      <c r="K125" s="222"/>
      <c r="L125" s="244"/>
      <c r="M125" s="235"/>
      <c r="N125" s="222"/>
      <c r="O125" s="244"/>
      <c r="P125" s="235"/>
      <c r="Q125" s="222"/>
      <c r="R125" s="237"/>
      <c r="S125" s="238"/>
      <c r="T125" s="222"/>
      <c r="U125" s="224"/>
      <c r="V125" s="252"/>
      <c r="W125" s="96"/>
      <c r="X125" s="99">
        <f>IF(J124="","",IF(J124&lt;L124,1,0))</f>
        <v>0</v>
      </c>
      <c r="Y125" s="99">
        <f>IF(M124="","",IF(M124&lt;O124,1,0))</f>
        <v>0</v>
      </c>
      <c r="Z125" s="99" t="str">
        <f>IF(P124="","",IF(P124&lt;R124,1,0))</f>
        <v/>
      </c>
      <c r="AA125" s="96"/>
      <c r="AB125" s="100">
        <f>L124+O124+R124</f>
        <v>4</v>
      </c>
      <c r="AC125" s="211"/>
      <c r="AD125" s="113"/>
    </row>
    <row r="126" spans="1:30" s="14" customFormat="1" ht="18.75" customHeight="1" x14ac:dyDescent="0.15">
      <c r="A126" s="111"/>
      <c r="B126" s="227">
        <v>2</v>
      </c>
      <c r="C126" s="35" t="s">
        <v>136</v>
      </c>
      <c r="D126" s="101" t="s">
        <v>14</v>
      </c>
      <c r="E126" s="102" t="s">
        <v>45</v>
      </c>
      <c r="F126" s="103" t="s">
        <v>13</v>
      </c>
      <c r="G126" s="214">
        <f>IF(L124="","",L124)</f>
        <v>4</v>
      </c>
      <c r="H126" s="205"/>
      <c r="I126" s="223">
        <f>IF(J124="","",J124)</f>
        <v>6</v>
      </c>
      <c r="J126" s="216"/>
      <c r="K126" s="217"/>
      <c r="L126" s="217"/>
      <c r="M126" s="234">
        <v>6</v>
      </c>
      <c r="N126" s="205"/>
      <c r="O126" s="243">
        <v>1</v>
      </c>
      <c r="P126" s="234"/>
      <c r="Q126" s="205"/>
      <c r="R126" s="236"/>
      <c r="S126" s="214">
        <v>1</v>
      </c>
      <c r="T126" s="205"/>
      <c r="U126" s="223">
        <v>1</v>
      </c>
      <c r="V126" s="208">
        <v>2</v>
      </c>
      <c r="W126" s="96"/>
      <c r="X126" s="97">
        <f>IF(J124="","",IF(L124&gt;J124,1,0))</f>
        <v>0</v>
      </c>
      <c r="Y126" s="97">
        <f>IF(M126="","",IF(M126&gt;O126,1,0))</f>
        <v>1</v>
      </c>
      <c r="Z126" s="97" t="str">
        <f>IF(P126="","",IF(P126&gt;R126,1,0))</f>
        <v/>
      </c>
      <c r="AA126" s="96"/>
      <c r="AB126" s="98">
        <f>L124+M126+P126</f>
        <v>10</v>
      </c>
      <c r="AC126" s="210">
        <f>AB126-AB127</f>
        <v>3</v>
      </c>
      <c r="AD126" s="113"/>
    </row>
    <row r="127" spans="1:30" s="14" customFormat="1" ht="18.75" customHeight="1" x14ac:dyDescent="0.15">
      <c r="A127" s="111"/>
      <c r="B127" s="239"/>
      <c r="C127" s="37" t="s">
        <v>113</v>
      </c>
      <c r="D127" s="104" t="s">
        <v>14</v>
      </c>
      <c r="E127" s="105" t="s">
        <v>42</v>
      </c>
      <c r="F127" s="106" t="s">
        <v>13</v>
      </c>
      <c r="G127" s="238"/>
      <c r="H127" s="222"/>
      <c r="I127" s="224"/>
      <c r="J127" s="231"/>
      <c r="K127" s="232"/>
      <c r="L127" s="232"/>
      <c r="M127" s="235"/>
      <c r="N127" s="222"/>
      <c r="O127" s="244"/>
      <c r="P127" s="235"/>
      <c r="Q127" s="222"/>
      <c r="R127" s="237"/>
      <c r="S127" s="238"/>
      <c r="T127" s="222"/>
      <c r="U127" s="224"/>
      <c r="V127" s="252"/>
      <c r="W127" s="96"/>
      <c r="X127" s="99">
        <f>IF(J124="","",IF(J124&gt;L124,1,0))</f>
        <v>1</v>
      </c>
      <c r="Y127" s="99">
        <f>IF(M126="","",IF(O126&gt;M126,1,0))</f>
        <v>0</v>
      </c>
      <c r="Z127" s="99" t="str">
        <f>IF(P126="","",IF(R126&gt;P126,1,0))</f>
        <v/>
      </c>
      <c r="AA127" s="96"/>
      <c r="AB127" s="100">
        <f>J124+O126+R126</f>
        <v>7</v>
      </c>
      <c r="AC127" s="211"/>
      <c r="AD127" s="113"/>
    </row>
    <row r="128" spans="1:30" s="14" customFormat="1" ht="18.75" customHeight="1" x14ac:dyDescent="0.15">
      <c r="A128" s="111"/>
      <c r="B128" s="227">
        <v>3</v>
      </c>
      <c r="C128" s="35" t="s">
        <v>93</v>
      </c>
      <c r="D128" s="107" t="s">
        <v>14</v>
      </c>
      <c r="E128" s="108" t="s">
        <v>43</v>
      </c>
      <c r="F128" s="109" t="s">
        <v>13</v>
      </c>
      <c r="G128" s="214">
        <f>IF(O124="","",O124)</f>
        <v>0</v>
      </c>
      <c r="H128" s="205"/>
      <c r="I128" s="206">
        <f>IF(M124="","",M124)</f>
        <v>6</v>
      </c>
      <c r="J128" s="241">
        <f>IF(O126="","",O126)</f>
        <v>1</v>
      </c>
      <c r="K128" s="205"/>
      <c r="L128" s="229">
        <f>IF(M126="","",M126)</f>
        <v>6</v>
      </c>
      <c r="M128" s="216"/>
      <c r="N128" s="217"/>
      <c r="O128" s="218"/>
      <c r="P128" s="234"/>
      <c r="Q128" s="205"/>
      <c r="R128" s="236"/>
      <c r="S128" s="214">
        <v>0</v>
      </c>
      <c r="T128" s="205"/>
      <c r="U128" s="223">
        <v>2</v>
      </c>
      <c r="V128" s="208">
        <v>3</v>
      </c>
      <c r="W128" s="96"/>
      <c r="X128" s="97">
        <f>IF(M124="","",IF(O124&gt;M124,1,0))</f>
        <v>0</v>
      </c>
      <c r="Y128" s="97">
        <f>IF(M126="","",IF(O126&gt;M126,1,0))</f>
        <v>0</v>
      </c>
      <c r="Z128" s="97" t="str">
        <f>IF(P128="","",IF(P128&gt;R128,1,0))</f>
        <v/>
      </c>
      <c r="AA128" s="96"/>
      <c r="AB128" s="98">
        <f>O124+O126+P128</f>
        <v>1</v>
      </c>
      <c r="AC128" s="210">
        <f>AB128-AB129</f>
        <v>-11</v>
      </c>
      <c r="AD128" s="113"/>
    </row>
    <row r="129" spans="1:30" s="14" customFormat="1" ht="18.75" customHeight="1" x14ac:dyDescent="0.15">
      <c r="A129" s="111"/>
      <c r="B129" s="239"/>
      <c r="C129" s="37" t="s">
        <v>135</v>
      </c>
      <c r="D129" s="104" t="s">
        <v>14</v>
      </c>
      <c r="E129" s="105" t="s">
        <v>43</v>
      </c>
      <c r="F129" s="106" t="s">
        <v>13</v>
      </c>
      <c r="G129" s="238"/>
      <c r="H129" s="222"/>
      <c r="I129" s="240"/>
      <c r="J129" s="242"/>
      <c r="K129" s="222"/>
      <c r="L129" s="230"/>
      <c r="M129" s="231"/>
      <c r="N129" s="232"/>
      <c r="O129" s="233"/>
      <c r="P129" s="235"/>
      <c r="Q129" s="222"/>
      <c r="R129" s="237"/>
      <c r="S129" s="238"/>
      <c r="T129" s="222"/>
      <c r="U129" s="224"/>
      <c r="V129" s="252"/>
      <c r="W129" s="96"/>
      <c r="X129" s="99">
        <f>IF(M124="","",IF(M124&gt;O124,1,0))</f>
        <v>1</v>
      </c>
      <c r="Y129" s="99">
        <f>IF(M126="","",IF(M126&gt;O126,1,0))</f>
        <v>1</v>
      </c>
      <c r="Z129" s="99" t="str">
        <f>IF(P128="","",IF(R128&gt;P128,1,0))</f>
        <v/>
      </c>
      <c r="AA129" s="96"/>
      <c r="AB129" s="100">
        <f>M124+M126+R128</f>
        <v>12</v>
      </c>
      <c r="AC129" s="211"/>
      <c r="AD129" s="113"/>
    </row>
    <row r="130" spans="1:30" s="14" customFormat="1" ht="18.75" hidden="1" customHeight="1" x14ac:dyDescent="0.15">
      <c r="A130" s="111"/>
      <c r="B130" s="227">
        <v>4</v>
      </c>
      <c r="C130" s="35"/>
      <c r="D130" s="101"/>
      <c r="E130" s="102"/>
      <c r="F130" s="103"/>
      <c r="G130" s="214"/>
      <c r="H130" s="205"/>
      <c r="I130" s="206"/>
      <c r="J130" s="214"/>
      <c r="K130" s="205"/>
      <c r="L130" s="206"/>
      <c r="M130" s="214"/>
      <c r="N130" s="205"/>
      <c r="O130" s="206"/>
      <c r="P130" s="216"/>
      <c r="Q130" s="217"/>
      <c r="R130" s="218"/>
      <c r="S130" s="214"/>
      <c r="T130" s="205"/>
      <c r="U130" s="206"/>
      <c r="V130" s="208"/>
      <c r="W130" s="96"/>
      <c r="X130" s="97" t="str">
        <f>IF(P124="","",IF(R124&gt;P124,1,0))</f>
        <v/>
      </c>
      <c r="Y130" s="97" t="str">
        <f>IF(P126="","",IF(R126&gt;P126,1,0))</f>
        <v/>
      </c>
      <c r="Z130" s="97" t="str">
        <f>IF(P128="","",IF(R128&gt;P128,1,0))</f>
        <v/>
      </c>
      <c r="AA130" s="96"/>
      <c r="AB130" s="98">
        <f>R124+R126+R128</f>
        <v>0</v>
      </c>
      <c r="AC130" s="210">
        <f>AB130-AB131</f>
        <v>0</v>
      </c>
      <c r="AD130" s="113"/>
    </row>
    <row r="131" spans="1:30" s="14" customFormat="1" ht="18.75" hidden="1" customHeight="1" x14ac:dyDescent="0.15">
      <c r="A131" s="111"/>
      <c r="B131" s="239"/>
      <c r="C131" s="37"/>
      <c r="D131" s="104"/>
      <c r="E131" s="105"/>
      <c r="F131" s="106"/>
      <c r="G131" s="238"/>
      <c r="H131" s="222"/>
      <c r="I131" s="240"/>
      <c r="J131" s="238"/>
      <c r="K131" s="222"/>
      <c r="L131" s="240"/>
      <c r="M131" s="238"/>
      <c r="N131" s="222"/>
      <c r="O131" s="240"/>
      <c r="P131" s="231"/>
      <c r="Q131" s="232"/>
      <c r="R131" s="233"/>
      <c r="S131" s="238"/>
      <c r="T131" s="222"/>
      <c r="U131" s="240"/>
      <c r="V131" s="252"/>
      <c r="W131" s="96"/>
      <c r="X131" s="99" t="str">
        <f>IF(P124="","",IF(P124&gt;R124,1,0))</f>
        <v/>
      </c>
      <c r="Y131" s="99" t="str">
        <f>IF(P126="","",IF(P126&gt;R126,1,0))</f>
        <v/>
      </c>
      <c r="Z131" s="99" t="str">
        <f>IF(P128="","",IF(P128&gt;R128,1,0))</f>
        <v/>
      </c>
      <c r="AA131" s="96"/>
      <c r="AB131" s="100">
        <f>P124+P126+P128</f>
        <v>0</v>
      </c>
      <c r="AC131" s="211"/>
      <c r="AD131" s="113"/>
    </row>
    <row r="132" spans="1:30" s="14" customFormat="1" ht="31.5" customHeight="1" x14ac:dyDescent="0.2">
      <c r="A132" s="111"/>
      <c r="B132" s="93"/>
      <c r="C132" s="112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6"/>
      <c r="AA132" s="96"/>
      <c r="AB132" s="96"/>
      <c r="AC132" s="96"/>
      <c r="AD132" s="113"/>
    </row>
    <row r="133" spans="1:30" s="14" customFormat="1" ht="18.75" customHeight="1" x14ac:dyDescent="0.15">
      <c r="A133" s="111">
        <v>4</v>
      </c>
      <c r="B133" s="253" t="s">
        <v>49</v>
      </c>
      <c r="C133" s="254"/>
      <c r="D133" s="254"/>
      <c r="E133" s="254"/>
      <c r="F133" s="255"/>
      <c r="G133" s="259" t="s">
        <v>164</v>
      </c>
      <c r="H133" s="260"/>
      <c r="I133" s="261"/>
      <c r="J133" s="259" t="s">
        <v>166</v>
      </c>
      <c r="K133" s="260"/>
      <c r="L133" s="260"/>
      <c r="M133" s="259" t="str">
        <f>IF(C139="","",LEFT(C139,FIND("　",C139)-1))</f>
        <v>内田</v>
      </c>
      <c r="N133" s="260"/>
      <c r="O133" s="260"/>
      <c r="P133" s="259" t="str">
        <f>IF(C141="","",LEFT(C141,FIND("　",C141)-1))</f>
        <v/>
      </c>
      <c r="Q133" s="260"/>
      <c r="R133" s="261"/>
      <c r="S133" s="262" t="s">
        <v>32</v>
      </c>
      <c r="T133" s="263"/>
      <c r="U133" s="263"/>
      <c r="V133" s="245" t="s">
        <v>16</v>
      </c>
      <c r="W133" s="96"/>
      <c r="X133" s="97" t="s">
        <v>33</v>
      </c>
      <c r="Y133" s="97" t="s">
        <v>33</v>
      </c>
      <c r="Z133" s="97" t="s">
        <v>33</v>
      </c>
      <c r="AA133" s="96"/>
      <c r="AB133" s="98" t="s">
        <v>35</v>
      </c>
      <c r="AC133" s="247" t="s">
        <v>37</v>
      </c>
      <c r="AD133" s="113"/>
    </row>
    <row r="134" spans="1:30" s="14" customFormat="1" ht="18.75" customHeight="1" x14ac:dyDescent="0.15">
      <c r="A134" s="111"/>
      <c r="B134" s="256"/>
      <c r="C134" s="257"/>
      <c r="D134" s="257"/>
      <c r="E134" s="257"/>
      <c r="F134" s="258"/>
      <c r="G134" s="249" t="s">
        <v>165</v>
      </c>
      <c r="H134" s="250"/>
      <c r="I134" s="251"/>
      <c r="J134" s="249" t="s">
        <v>167</v>
      </c>
      <c r="K134" s="250"/>
      <c r="L134" s="250"/>
      <c r="M134" s="249" t="str">
        <f>IF(C140="","",LEFT(C140,FIND("　",C140)-1))</f>
        <v>浜田</v>
      </c>
      <c r="N134" s="250"/>
      <c r="O134" s="250"/>
      <c r="P134" s="249" t="str">
        <f>IF(C142="","",LEFT(C142,FIND("　",C142)-1))</f>
        <v/>
      </c>
      <c r="Q134" s="250"/>
      <c r="R134" s="251"/>
      <c r="S134" s="264"/>
      <c r="T134" s="265"/>
      <c r="U134" s="265"/>
      <c r="V134" s="246"/>
      <c r="W134" s="96"/>
      <c r="X134" s="99" t="s">
        <v>34</v>
      </c>
      <c r="Y134" s="99" t="s">
        <v>34</v>
      </c>
      <c r="Z134" s="99" t="s">
        <v>34</v>
      </c>
      <c r="AA134" s="96"/>
      <c r="AB134" s="100" t="s">
        <v>36</v>
      </c>
      <c r="AC134" s="248"/>
      <c r="AD134" s="113"/>
    </row>
    <row r="135" spans="1:30" s="14" customFormat="1" ht="18.75" customHeight="1" x14ac:dyDescent="0.15">
      <c r="A135" s="111"/>
      <c r="B135" s="227">
        <v>1</v>
      </c>
      <c r="C135" s="24" t="s">
        <v>105</v>
      </c>
      <c r="D135" s="101" t="s">
        <v>14</v>
      </c>
      <c r="E135" s="102" t="s">
        <v>42</v>
      </c>
      <c r="F135" s="103" t="s">
        <v>13</v>
      </c>
      <c r="G135" s="216"/>
      <c r="H135" s="217"/>
      <c r="I135" s="217"/>
      <c r="J135" s="234">
        <v>6</v>
      </c>
      <c r="K135" s="205"/>
      <c r="L135" s="243">
        <v>3</v>
      </c>
      <c r="M135" s="234">
        <v>6</v>
      </c>
      <c r="N135" s="205"/>
      <c r="O135" s="243">
        <v>2</v>
      </c>
      <c r="P135" s="234"/>
      <c r="Q135" s="205"/>
      <c r="R135" s="236"/>
      <c r="S135" s="214">
        <v>2</v>
      </c>
      <c r="T135" s="205"/>
      <c r="U135" s="223">
        <v>0</v>
      </c>
      <c r="V135" s="208">
        <v>1</v>
      </c>
      <c r="W135" s="96"/>
      <c r="X135" s="97">
        <f>IF(J135="","",IF(J135&gt;L135,1,0))</f>
        <v>1</v>
      </c>
      <c r="Y135" s="97">
        <f>IF(M135="","",IF(M135&gt;O135,1,0))</f>
        <v>1</v>
      </c>
      <c r="Z135" s="97" t="str">
        <f>IF(P135="","",IF(P135&gt;R135,1,0))</f>
        <v/>
      </c>
      <c r="AA135" s="96"/>
      <c r="AB135" s="98">
        <f>J135+M135+P135</f>
        <v>12</v>
      </c>
      <c r="AC135" s="210">
        <f>AB135-AB136</f>
        <v>7</v>
      </c>
      <c r="AD135" s="113"/>
    </row>
    <row r="136" spans="1:30" s="14" customFormat="1" ht="18.75" customHeight="1" x14ac:dyDescent="0.15">
      <c r="A136" s="111"/>
      <c r="B136" s="239"/>
      <c r="C136" s="27" t="s">
        <v>138</v>
      </c>
      <c r="D136" s="104" t="s">
        <v>14</v>
      </c>
      <c r="E136" s="105" t="s">
        <v>44</v>
      </c>
      <c r="F136" s="106" t="s">
        <v>13</v>
      </c>
      <c r="G136" s="231"/>
      <c r="H136" s="232"/>
      <c r="I136" s="232"/>
      <c r="J136" s="235"/>
      <c r="K136" s="222"/>
      <c r="L136" s="244"/>
      <c r="M136" s="235"/>
      <c r="N136" s="222"/>
      <c r="O136" s="244"/>
      <c r="P136" s="235"/>
      <c r="Q136" s="222"/>
      <c r="R136" s="237"/>
      <c r="S136" s="238"/>
      <c r="T136" s="222"/>
      <c r="U136" s="224"/>
      <c r="V136" s="252"/>
      <c r="W136" s="96"/>
      <c r="X136" s="99">
        <f>IF(J135="","",IF(J135&lt;L135,1,0))</f>
        <v>0</v>
      </c>
      <c r="Y136" s="99">
        <f>IF(M135="","",IF(M135&lt;O135,1,0))</f>
        <v>0</v>
      </c>
      <c r="Z136" s="99" t="str">
        <f>IF(P135="","",IF(P135&lt;R135,1,0))</f>
        <v/>
      </c>
      <c r="AA136" s="96"/>
      <c r="AB136" s="100">
        <f>L135+O135+R135</f>
        <v>5</v>
      </c>
      <c r="AC136" s="211"/>
      <c r="AD136" s="113"/>
    </row>
    <row r="137" spans="1:30" s="14" customFormat="1" ht="18.75" customHeight="1" x14ac:dyDescent="0.15">
      <c r="A137" s="111"/>
      <c r="B137" s="227">
        <v>2</v>
      </c>
      <c r="C137" s="48" t="s">
        <v>103</v>
      </c>
      <c r="D137" s="101" t="s">
        <v>14</v>
      </c>
      <c r="E137" s="102" t="s">
        <v>43</v>
      </c>
      <c r="F137" s="103" t="s">
        <v>13</v>
      </c>
      <c r="G137" s="214">
        <f>IF(L135="","",L135)</f>
        <v>3</v>
      </c>
      <c r="H137" s="205"/>
      <c r="I137" s="223">
        <f>IF(J135="","",J135)</f>
        <v>6</v>
      </c>
      <c r="J137" s="216"/>
      <c r="K137" s="217"/>
      <c r="L137" s="217"/>
      <c r="M137" s="234">
        <v>2</v>
      </c>
      <c r="N137" s="205"/>
      <c r="O137" s="243">
        <v>6</v>
      </c>
      <c r="P137" s="234"/>
      <c r="Q137" s="205"/>
      <c r="R137" s="236"/>
      <c r="S137" s="214">
        <v>0</v>
      </c>
      <c r="T137" s="205"/>
      <c r="U137" s="223">
        <v>2</v>
      </c>
      <c r="V137" s="208">
        <v>3</v>
      </c>
      <c r="W137" s="96"/>
      <c r="X137" s="97">
        <f>IF(J135="","",IF(L135&gt;J135,1,0))</f>
        <v>0</v>
      </c>
      <c r="Y137" s="97">
        <f>IF(M137="","",IF(M137&gt;O137,1,0))</f>
        <v>0</v>
      </c>
      <c r="Z137" s="97" t="str">
        <f>IF(P137="","",IF(P137&gt;R137,1,0))</f>
        <v/>
      </c>
      <c r="AA137" s="96"/>
      <c r="AB137" s="98">
        <f>L135+M137+P137</f>
        <v>5</v>
      </c>
      <c r="AC137" s="210">
        <f>AB137-AB138</f>
        <v>-7</v>
      </c>
      <c r="AD137" s="113"/>
    </row>
    <row r="138" spans="1:30" s="14" customFormat="1" ht="18.75" customHeight="1" x14ac:dyDescent="0.15">
      <c r="A138" s="111"/>
      <c r="B138" s="239"/>
      <c r="C138" s="37" t="s">
        <v>104</v>
      </c>
      <c r="D138" s="104" t="s">
        <v>14</v>
      </c>
      <c r="E138" s="105" t="s">
        <v>43</v>
      </c>
      <c r="F138" s="106" t="s">
        <v>13</v>
      </c>
      <c r="G138" s="238"/>
      <c r="H138" s="222"/>
      <c r="I138" s="224"/>
      <c r="J138" s="231"/>
      <c r="K138" s="232"/>
      <c r="L138" s="232"/>
      <c r="M138" s="235"/>
      <c r="N138" s="222"/>
      <c r="O138" s="244"/>
      <c r="P138" s="235"/>
      <c r="Q138" s="222"/>
      <c r="R138" s="237"/>
      <c r="S138" s="238"/>
      <c r="T138" s="222"/>
      <c r="U138" s="224"/>
      <c r="V138" s="252"/>
      <c r="W138" s="96"/>
      <c r="X138" s="99">
        <f>IF(J135="","",IF(J135&gt;L135,1,0))</f>
        <v>1</v>
      </c>
      <c r="Y138" s="99">
        <f>IF(M137="","",IF(O137&gt;M137,1,0))</f>
        <v>1</v>
      </c>
      <c r="Z138" s="99" t="str">
        <f>IF(P137="","",IF(R137&gt;P137,1,0))</f>
        <v/>
      </c>
      <c r="AA138" s="96"/>
      <c r="AB138" s="100">
        <f>J135+O137+R137</f>
        <v>12</v>
      </c>
      <c r="AC138" s="211"/>
      <c r="AD138" s="113"/>
    </row>
    <row r="139" spans="1:30" s="14" customFormat="1" ht="18.75" customHeight="1" x14ac:dyDescent="0.15">
      <c r="A139" s="111"/>
      <c r="B139" s="227">
        <v>3</v>
      </c>
      <c r="C139" s="48" t="s">
        <v>168</v>
      </c>
      <c r="D139" s="107" t="s">
        <v>14</v>
      </c>
      <c r="E139" s="108" t="s">
        <v>43</v>
      </c>
      <c r="F139" s="109" t="s">
        <v>13</v>
      </c>
      <c r="G139" s="214">
        <f>IF(O135="","",O135)</f>
        <v>2</v>
      </c>
      <c r="H139" s="205"/>
      <c r="I139" s="206">
        <f>IF(M135="","",M135)</f>
        <v>6</v>
      </c>
      <c r="J139" s="241">
        <f>IF(O137="","",O137)</f>
        <v>6</v>
      </c>
      <c r="K139" s="205"/>
      <c r="L139" s="229">
        <f>IF(M137="","",M137)</f>
        <v>2</v>
      </c>
      <c r="M139" s="216"/>
      <c r="N139" s="217"/>
      <c r="O139" s="218"/>
      <c r="P139" s="234"/>
      <c r="Q139" s="205"/>
      <c r="R139" s="236"/>
      <c r="S139" s="214">
        <v>1</v>
      </c>
      <c r="T139" s="205"/>
      <c r="U139" s="223">
        <v>1</v>
      </c>
      <c r="V139" s="208">
        <v>2</v>
      </c>
      <c r="W139" s="96"/>
      <c r="X139" s="97">
        <f>IF(M135="","",IF(O135&gt;M135,1,0))</f>
        <v>0</v>
      </c>
      <c r="Y139" s="97">
        <f>IF(M137="","",IF(O137&gt;M137,1,0))</f>
        <v>1</v>
      </c>
      <c r="Z139" s="97" t="str">
        <f>IF(P139="","",IF(P139&gt;R139,1,0))</f>
        <v/>
      </c>
      <c r="AA139" s="96"/>
      <c r="AB139" s="98">
        <f>O135+O137+P139</f>
        <v>8</v>
      </c>
      <c r="AC139" s="210">
        <f>AB139-AB140</f>
        <v>0</v>
      </c>
      <c r="AD139" s="113"/>
    </row>
    <row r="140" spans="1:30" s="14" customFormat="1" ht="18.75" customHeight="1" x14ac:dyDescent="0.15">
      <c r="A140" s="111"/>
      <c r="B140" s="239"/>
      <c r="C140" s="48" t="s">
        <v>137</v>
      </c>
      <c r="D140" s="107" t="s">
        <v>14</v>
      </c>
      <c r="E140" s="108" t="s">
        <v>43</v>
      </c>
      <c r="F140" s="109" t="s">
        <v>13</v>
      </c>
      <c r="G140" s="238"/>
      <c r="H140" s="222"/>
      <c r="I140" s="240"/>
      <c r="J140" s="242"/>
      <c r="K140" s="222"/>
      <c r="L140" s="230"/>
      <c r="M140" s="231"/>
      <c r="N140" s="232"/>
      <c r="O140" s="233"/>
      <c r="P140" s="235"/>
      <c r="Q140" s="222"/>
      <c r="R140" s="237"/>
      <c r="S140" s="238"/>
      <c r="T140" s="222"/>
      <c r="U140" s="224"/>
      <c r="V140" s="252"/>
      <c r="W140" s="96"/>
      <c r="X140" s="99">
        <f>IF(M135="","",IF(M135&gt;O135,1,0))</f>
        <v>1</v>
      </c>
      <c r="Y140" s="99">
        <f>IF(M137="","",IF(M137&gt;O137,1,0))</f>
        <v>0</v>
      </c>
      <c r="Z140" s="99" t="str">
        <f>IF(P139="","",IF(R139&gt;P139,1,0))</f>
        <v/>
      </c>
      <c r="AA140" s="96"/>
      <c r="AB140" s="100">
        <f>M135+M137+R139</f>
        <v>8</v>
      </c>
      <c r="AC140" s="211"/>
      <c r="AD140" s="113"/>
    </row>
    <row r="141" spans="1:30" s="14" customFormat="1" ht="0.75" customHeight="1" x14ac:dyDescent="0.15">
      <c r="A141" s="111"/>
      <c r="B141" s="227"/>
      <c r="C141" s="35"/>
      <c r="D141" s="101"/>
      <c r="E141" s="102"/>
      <c r="F141" s="103"/>
      <c r="G141" s="214"/>
      <c r="H141" s="205"/>
      <c r="I141" s="206"/>
      <c r="J141" s="214"/>
      <c r="K141" s="205"/>
      <c r="L141" s="206"/>
      <c r="M141" s="214"/>
      <c r="N141" s="205"/>
      <c r="O141" s="206"/>
      <c r="P141" s="216"/>
      <c r="Q141" s="217"/>
      <c r="R141" s="218"/>
      <c r="S141" s="214"/>
      <c r="T141" s="205"/>
      <c r="U141" s="206"/>
      <c r="V141" s="208"/>
      <c r="W141" s="96"/>
      <c r="X141" s="97" t="str">
        <f>IF(P135="","",IF(R135&gt;P135,1,0))</f>
        <v/>
      </c>
      <c r="Y141" s="97" t="str">
        <f>IF(P137="","",IF(R137&gt;P137,1,0))</f>
        <v/>
      </c>
      <c r="Z141" s="97" t="str">
        <f>IF(P139="","",IF(R139&gt;P139,1,0))</f>
        <v/>
      </c>
      <c r="AA141" s="96"/>
      <c r="AB141" s="98">
        <f>R135+R137+R139</f>
        <v>0</v>
      </c>
      <c r="AC141" s="210">
        <f>AB141-AB142</f>
        <v>0</v>
      </c>
      <c r="AD141" s="113"/>
    </row>
    <row r="142" spans="1:30" s="14" customFormat="1" ht="18.75" hidden="1" customHeight="1" x14ac:dyDescent="0.15">
      <c r="A142" s="111"/>
      <c r="B142" s="239"/>
      <c r="C142" s="37"/>
      <c r="D142" s="104"/>
      <c r="E142" s="105"/>
      <c r="F142" s="106"/>
      <c r="G142" s="238"/>
      <c r="H142" s="222"/>
      <c r="I142" s="240"/>
      <c r="J142" s="238"/>
      <c r="K142" s="222"/>
      <c r="L142" s="240"/>
      <c r="M142" s="238"/>
      <c r="N142" s="222"/>
      <c r="O142" s="240"/>
      <c r="P142" s="231"/>
      <c r="Q142" s="232"/>
      <c r="R142" s="233"/>
      <c r="S142" s="238"/>
      <c r="T142" s="222"/>
      <c r="U142" s="240"/>
      <c r="V142" s="252"/>
      <c r="W142" s="96"/>
      <c r="X142" s="99" t="str">
        <f>IF(P135="","",IF(P135&gt;R135,1,0))</f>
        <v/>
      </c>
      <c r="Y142" s="99" t="str">
        <f>IF(P137="","",IF(P137&gt;R137,1,0))</f>
        <v/>
      </c>
      <c r="Z142" s="99" t="str">
        <f>IF(P139="","",IF(P139&gt;R139,1,0))</f>
        <v/>
      </c>
      <c r="AA142" s="96"/>
      <c r="AB142" s="100">
        <f>P135+P137+P139</f>
        <v>0</v>
      </c>
      <c r="AC142" s="211"/>
      <c r="AD142" s="113"/>
    </row>
    <row r="143" spans="1:30" s="14" customFormat="1" ht="31.5" customHeight="1" x14ac:dyDescent="0.2">
      <c r="A143" s="111"/>
      <c r="B143" s="125"/>
      <c r="C143" s="126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6"/>
      <c r="AA143" s="96"/>
      <c r="AB143" s="96"/>
      <c r="AC143" s="96"/>
      <c r="AD143" s="113"/>
    </row>
    <row r="144" spans="1:30" s="14" customFormat="1" ht="18.75" customHeight="1" x14ac:dyDescent="0.15">
      <c r="A144" s="111">
        <v>5</v>
      </c>
      <c r="B144" s="253" t="s">
        <v>50</v>
      </c>
      <c r="C144" s="254"/>
      <c r="D144" s="254"/>
      <c r="E144" s="254"/>
      <c r="F144" s="255"/>
      <c r="G144" s="259" t="str">
        <f>IF(C146="","",LEFT(C146,FIND("　",C146,1)-1))</f>
        <v>杉本</v>
      </c>
      <c r="H144" s="260"/>
      <c r="I144" s="261"/>
      <c r="J144" s="259" t="s">
        <v>169</v>
      </c>
      <c r="K144" s="260"/>
      <c r="L144" s="260"/>
      <c r="M144" s="259" t="s">
        <v>171</v>
      </c>
      <c r="N144" s="260"/>
      <c r="O144" s="260"/>
      <c r="P144" s="259" t="str">
        <f>IF(C152="","",LEFT(C152,FIND("　",C152)-1))</f>
        <v/>
      </c>
      <c r="Q144" s="260"/>
      <c r="R144" s="261"/>
      <c r="S144" s="262" t="s">
        <v>32</v>
      </c>
      <c r="T144" s="263"/>
      <c r="U144" s="263"/>
      <c r="V144" s="245" t="s">
        <v>16</v>
      </c>
      <c r="W144" s="96"/>
      <c r="X144" s="97" t="s">
        <v>33</v>
      </c>
      <c r="Y144" s="97" t="s">
        <v>33</v>
      </c>
      <c r="Z144" s="97" t="s">
        <v>33</v>
      </c>
      <c r="AA144" s="96"/>
      <c r="AB144" s="98" t="s">
        <v>35</v>
      </c>
      <c r="AC144" s="247" t="s">
        <v>37</v>
      </c>
      <c r="AD144" s="113"/>
    </row>
    <row r="145" spans="1:30" s="14" customFormat="1" ht="18.75" customHeight="1" x14ac:dyDescent="0.15">
      <c r="A145" s="111"/>
      <c r="B145" s="256"/>
      <c r="C145" s="257"/>
      <c r="D145" s="257"/>
      <c r="E145" s="257"/>
      <c r="F145" s="258"/>
      <c r="G145" s="249" t="str">
        <f>IF(C147="","",LEFT(C147,FIND("　",C147,1)-1))</f>
        <v>中原</v>
      </c>
      <c r="H145" s="250"/>
      <c r="I145" s="251"/>
      <c r="J145" s="249" t="s">
        <v>170</v>
      </c>
      <c r="K145" s="250"/>
      <c r="L145" s="250"/>
      <c r="M145" s="249" t="s">
        <v>172</v>
      </c>
      <c r="N145" s="250"/>
      <c r="O145" s="250"/>
      <c r="P145" s="249" t="str">
        <f>IF(C153="","",LEFT(C153,FIND("　",C153)-1))</f>
        <v/>
      </c>
      <c r="Q145" s="250"/>
      <c r="R145" s="251"/>
      <c r="S145" s="264"/>
      <c r="T145" s="265"/>
      <c r="U145" s="265"/>
      <c r="V145" s="246"/>
      <c r="W145" s="96"/>
      <c r="X145" s="99" t="s">
        <v>34</v>
      </c>
      <c r="Y145" s="99" t="s">
        <v>34</v>
      </c>
      <c r="Z145" s="99" t="s">
        <v>34</v>
      </c>
      <c r="AA145" s="96"/>
      <c r="AB145" s="100" t="s">
        <v>36</v>
      </c>
      <c r="AC145" s="248"/>
      <c r="AD145" s="113"/>
    </row>
    <row r="146" spans="1:30" s="14" customFormat="1" ht="18.75" customHeight="1" x14ac:dyDescent="0.15">
      <c r="A146" s="111"/>
      <c r="B146" s="227">
        <v>1</v>
      </c>
      <c r="C146" s="24" t="s">
        <v>58</v>
      </c>
      <c r="D146" s="101" t="s">
        <v>14</v>
      </c>
      <c r="E146" s="102" t="s">
        <v>43</v>
      </c>
      <c r="F146" s="103" t="s">
        <v>13</v>
      </c>
      <c r="G146" s="216"/>
      <c r="H146" s="217"/>
      <c r="I146" s="217"/>
      <c r="J146" s="234">
        <v>6</v>
      </c>
      <c r="K146" s="205"/>
      <c r="L146" s="243">
        <v>4</v>
      </c>
      <c r="M146" s="234">
        <v>6</v>
      </c>
      <c r="N146" s="205"/>
      <c r="O146" s="243">
        <v>0</v>
      </c>
      <c r="P146" s="234"/>
      <c r="Q146" s="205"/>
      <c r="R146" s="236"/>
      <c r="S146" s="214">
        <v>2</v>
      </c>
      <c r="T146" s="205"/>
      <c r="U146" s="223">
        <v>0</v>
      </c>
      <c r="V146" s="208">
        <v>1</v>
      </c>
      <c r="W146" s="96"/>
      <c r="X146" s="97">
        <f>IF(J146="","",IF(J146&gt;L146,1,0))</f>
        <v>1</v>
      </c>
      <c r="Y146" s="97">
        <f>IF(M146="","",IF(M146&gt;O146,1,0))</f>
        <v>1</v>
      </c>
      <c r="Z146" s="97" t="str">
        <f>IF(P146="","",IF(P146&gt;R146,1,0))</f>
        <v/>
      </c>
      <c r="AA146" s="96"/>
      <c r="AB146" s="98">
        <f>J146+M146+P146</f>
        <v>12</v>
      </c>
      <c r="AC146" s="210">
        <f>AB146-AB147</f>
        <v>8</v>
      </c>
      <c r="AD146" s="113"/>
    </row>
    <row r="147" spans="1:30" s="14" customFormat="1" ht="18.75" customHeight="1" x14ac:dyDescent="0.15">
      <c r="A147" s="111"/>
      <c r="B147" s="239"/>
      <c r="C147" s="27" t="s">
        <v>100</v>
      </c>
      <c r="D147" s="104" t="s">
        <v>14</v>
      </c>
      <c r="E147" s="108" t="s">
        <v>43</v>
      </c>
      <c r="F147" s="106" t="s">
        <v>13</v>
      </c>
      <c r="G147" s="231"/>
      <c r="H147" s="232"/>
      <c r="I147" s="232"/>
      <c r="J147" s="235"/>
      <c r="K147" s="222"/>
      <c r="L147" s="244"/>
      <c r="M147" s="235"/>
      <c r="N147" s="222"/>
      <c r="O147" s="244"/>
      <c r="P147" s="235"/>
      <c r="Q147" s="222"/>
      <c r="R147" s="237"/>
      <c r="S147" s="238"/>
      <c r="T147" s="222"/>
      <c r="U147" s="224"/>
      <c r="V147" s="252"/>
      <c r="W147" s="96"/>
      <c r="X147" s="99">
        <f>IF(J146="","",IF(J146&lt;L146,1,0))</f>
        <v>0</v>
      </c>
      <c r="Y147" s="99">
        <f>IF(M146="","",IF(M146&lt;O146,1,0))</f>
        <v>0</v>
      </c>
      <c r="Z147" s="99" t="str">
        <f>IF(P146="","",IF(P146&lt;R146,1,0))</f>
        <v/>
      </c>
      <c r="AA147" s="96"/>
      <c r="AB147" s="100">
        <f>L146+O146+R146</f>
        <v>4</v>
      </c>
      <c r="AC147" s="211"/>
      <c r="AD147" s="113"/>
    </row>
    <row r="148" spans="1:30" s="14" customFormat="1" ht="18.75" customHeight="1" x14ac:dyDescent="0.15">
      <c r="A148" s="111"/>
      <c r="B148" s="227">
        <v>2</v>
      </c>
      <c r="C148" s="35" t="s">
        <v>101</v>
      </c>
      <c r="D148" s="101" t="s">
        <v>14</v>
      </c>
      <c r="E148" s="102" t="s">
        <v>42</v>
      </c>
      <c r="F148" s="103" t="s">
        <v>13</v>
      </c>
      <c r="G148" s="214">
        <f>IF(L146="","",L146)</f>
        <v>4</v>
      </c>
      <c r="H148" s="205"/>
      <c r="I148" s="223">
        <f>IF(J146="","",J146)</f>
        <v>6</v>
      </c>
      <c r="J148" s="216"/>
      <c r="K148" s="217"/>
      <c r="L148" s="217"/>
      <c r="M148" s="234">
        <v>6</v>
      </c>
      <c r="N148" s="205"/>
      <c r="O148" s="243">
        <v>2</v>
      </c>
      <c r="P148" s="234"/>
      <c r="Q148" s="205"/>
      <c r="R148" s="236"/>
      <c r="S148" s="214">
        <v>1</v>
      </c>
      <c r="T148" s="205"/>
      <c r="U148" s="223">
        <v>1</v>
      </c>
      <c r="V148" s="208">
        <v>2</v>
      </c>
      <c r="W148" s="96"/>
      <c r="X148" s="97">
        <f>IF(J146="","",IF(L146&gt;J146,1,0))</f>
        <v>0</v>
      </c>
      <c r="Y148" s="97">
        <f>IF(M148="","",IF(M148&gt;O148,1,0))</f>
        <v>1</v>
      </c>
      <c r="Z148" s="97" t="str">
        <f>IF(P148="","",IF(P148&gt;R148,1,0))</f>
        <v/>
      </c>
      <c r="AA148" s="96"/>
      <c r="AB148" s="98">
        <f>L146+M148+P148</f>
        <v>10</v>
      </c>
      <c r="AC148" s="210">
        <f>AB148-AB149</f>
        <v>2</v>
      </c>
      <c r="AD148" s="113"/>
    </row>
    <row r="149" spans="1:30" s="14" customFormat="1" ht="18.75" customHeight="1" x14ac:dyDescent="0.15">
      <c r="A149" s="111"/>
      <c r="B149" s="239"/>
      <c r="C149" s="37" t="s">
        <v>85</v>
      </c>
      <c r="D149" s="104" t="s">
        <v>14</v>
      </c>
      <c r="E149" s="105" t="s">
        <v>43</v>
      </c>
      <c r="F149" s="106" t="s">
        <v>13</v>
      </c>
      <c r="G149" s="238"/>
      <c r="H149" s="222"/>
      <c r="I149" s="224"/>
      <c r="J149" s="231"/>
      <c r="K149" s="232"/>
      <c r="L149" s="232"/>
      <c r="M149" s="235"/>
      <c r="N149" s="222"/>
      <c r="O149" s="244"/>
      <c r="P149" s="235"/>
      <c r="Q149" s="222"/>
      <c r="R149" s="237"/>
      <c r="S149" s="238"/>
      <c r="T149" s="222"/>
      <c r="U149" s="224"/>
      <c r="V149" s="252"/>
      <c r="W149" s="96"/>
      <c r="X149" s="99">
        <f>IF(J146="","",IF(J146&gt;L146,1,0))</f>
        <v>1</v>
      </c>
      <c r="Y149" s="99">
        <f>IF(M148="","",IF(O148&gt;M148,1,0))</f>
        <v>0</v>
      </c>
      <c r="Z149" s="99" t="str">
        <f>IF(P148="","",IF(R148&gt;P148,1,0))</f>
        <v/>
      </c>
      <c r="AA149" s="96"/>
      <c r="AB149" s="100">
        <f>J146+O148+R148</f>
        <v>8</v>
      </c>
      <c r="AC149" s="211"/>
      <c r="AD149" s="113"/>
    </row>
    <row r="150" spans="1:30" s="14" customFormat="1" ht="18.75" customHeight="1" x14ac:dyDescent="0.15">
      <c r="A150" s="111"/>
      <c r="B150" s="227">
        <v>3</v>
      </c>
      <c r="C150" s="35" t="s">
        <v>148</v>
      </c>
      <c r="D150" s="107" t="s">
        <v>14</v>
      </c>
      <c r="E150" s="108" t="s">
        <v>44</v>
      </c>
      <c r="F150" s="109" t="s">
        <v>13</v>
      </c>
      <c r="G150" s="214">
        <f>IF(O146="","",O146)</f>
        <v>0</v>
      </c>
      <c r="H150" s="205"/>
      <c r="I150" s="206">
        <f>IF(M146="","",M146)</f>
        <v>6</v>
      </c>
      <c r="J150" s="241">
        <f>IF(O148="","",O148)</f>
        <v>2</v>
      </c>
      <c r="K150" s="205"/>
      <c r="L150" s="229">
        <f>IF(M148="","",M148)</f>
        <v>6</v>
      </c>
      <c r="M150" s="216"/>
      <c r="N150" s="217"/>
      <c r="O150" s="218"/>
      <c r="P150" s="234"/>
      <c r="Q150" s="205"/>
      <c r="R150" s="236"/>
      <c r="S150" s="214">
        <v>0</v>
      </c>
      <c r="T150" s="205"/>
      <c r="U150" s="223">
        <v>2</v>
      </c>
      <c r="V150" s="208">
        <v>3</v>
      </c>
      <c r="W150" s="96"/>
      <c r="X150" s="97">
        <f>IF(M146="","",IF(O146&gt;M146,1,0))</f>
        <v>0</v>
      </c>
      <c r="Y150" s="97">
        <f>IF(M148="","",IF(O148&gt;M148,1,0))</f>
        <v>0</v>
      </c>
      <c r="Z150" s="97" t="str">
        <f>IF(P150="","",IF(P150&gt;R150,1,0))</f>
        <v/>
      </c>
      <c r="AA150" s="96"/>
      <c r="AB150" s="98">
        <f>O146+O148+P150</f>
        <v>2</v>
      </c>
      <c r="AC150" s="210">
        <f>AB150-AB151</f>
        <v>-10</v>
      </c>
      <c r="AD150" s="113"/>
    </row>
    <row r="151" spans="1:30" s="14" customFormat="1" ht="18.75" customHeight="1" x14ac:dyDescent="0.15">
      <c r="A151" s="111"/>
      <c r="B151" s="239"/>
      <c r="C151" s="37" t="s">
        <v>144</v>
      </c>
      <c r="D151" s="107" t="s">
        <v>14</v>
      </c>
      <c r="E151" s="108" t="s">
        <v>44</v>
      </c>
      <c r="F151" s="109" t="s">
        <v>13</v>
      </c>
      <c r="G151" s="238"/>
      <c r="H151" s="222"/>
      <c r="I151" s="240"/>
      <c r="J151" s="242"/>
      <c r="K151" s="222"/>
      <c r="L151" s="230"/>
      <c r="M151" s="231"/>
      <c r="N151" s="232"/>
      <c r="O151" s="233"/>
      <c r="P151" s="235"/>
      <c r="Q151" s="222"/>
      <c r="R151" s="237"/>
      <c r="S151" s="238"/>
      <c r="T151" s="222"/>
      <c r="U151" s="224"/>
      <c r="V151" s="252"/>
      <c r="W151" s="96"/>
      <c r="X151" s="99">
        <f>IF(M146="","",IF(M146&gt;O146,1,0))</f>
        <v>1</v>
      </c>
      <c r="Y151" s="99">
        <f>IF(M148="","",IF(M148&gt;O148,1,0))</f>
        <v>1</v>
      </c>
      <c r="Z151" s="99" t="str">
        <f>IF(P150="","",IF(R150&gt;P150,1,0))</f>
        <v/>
      </c>
      <c r="AA151" s="96"/>
      <c r="AB151" s="100">
        <f>M146+M148+R150</f>
        <v>12</v>
      </c>
      <c r="AC151" s="211"/>
      <c r="AD151" s="113"/>
    </row>
    <row r="152" spans="1:30" s="14" customFormat="1" ht="1.5" customHeight="1" x14ac:dyDescent="0.15">
      <c r="A152" s="111"/>
      <c r="B152" s="227">
        <v>4</v>
      </c>
      <c r="C152" s="35"/>
      <c r="D152" s="101"/>
      <c r="E152" s="102"/>
      <c r="F152" s="103"/>
      <c r="G152" s="214"/>
      <c r="H152" s="205"/>
      <c r="I152" s="206"/>
      <c r="J152" s="214"/>
      <c r="K152" s="205"/>
      <c r="L152" s="206"/>
      <c r="M152" s="214"/>
      <c r="N152" s="205"/>
      <c r="O152" s="206"/>
      <c r="P152" s="216"/>
      <c r="Q152" s="217"/>
      <c r="R152" s="218"/>
      <c r="S152" s="214"/>
      <c r="T152" s="205"/>
      <c r="U152" s="206"/>
      <c r="V152" s="208"/>
      <c r="W152" s="96"/>
      <c r="X152" s="97" t="str">
        <f>IF(P146="","",IF(R146&gt;P146,1,0))</f>
        <v/>
      </c>
      <c r="Y152" s="97" t="str">
        <f>IF(P148="","",IF(R148&gt;P148,1,0))</f>
        <v/>
      </c>
      <c r="Z152" s="97" t="str">
        <f>IF(P150="","",IF(R150&gt;P150,1,0))</f>
        <v/>
      </c>
      <c r="AA152" s="96"/>
      <c r="AB152" s="98">
        <f>R146+R148+R150</f>
        <v>0</v>
      </c>
      <c r="AC152" s="210">
        <f>AB152-AB153</f>
        <v>0</v>
      </c>
      <c r="AD152" s="113"/>
    </row>
    <row r="153" spans="1:30" s="14" customFormat="1" ht="18.75" hidden="1" customHeight="1" x14ac:dyDescent="0.15">
      <c r="A153" s="111"/>
      <c r="B153" s="239"/>
      <c r="C153" s="37"/>
      <c r="D153" s="104"/>
      <c r="E153" s="105"/>
      <c r="F153" s="106"/>
      <c r="G153" s="238"/>
      <c r="H153" s="222"/>
      <c r="I153" s="240"/>
      <c r="J153" s="238"/>
      <c r="K153" s="222"/>
      <c r="L153" s="240"/>
      <c r="M153" s="238"/>
      <c r="N153" s="222"/>
      <c r="O153" s="240"/>
      <c r="P153" s="231"/>
      <c r="Q153" s="232"/>
      <c r="R153" s="233"/>
      <c r="S153" s="238"/>
      <c r="T153" s="222"/>
      <c r="U153" s="240"/>
      <c r="V153" s="252"/>
      <c r="W153" s="96"/>
      <c r="X153" s="99" t="str">
        <f>IF(P146="","",IF(P146&gt;R146,1,0))</f>
        <v/>
      </c>
      <c r="Y153" s="99" t="str">
        <f>IF(P148="","",IF(P148&gt;R148,1,0))</f>
        <v/>
      </c>
      <c r="Z153" s="99" t="str">
        <f>IF(P150="","",IF(P150&gt;R150,1,0))</f>
        <v/>
      </c>
      <c r="AA153" s="96"/>
      <c r="AB153" s="100">
        <f>P146+P148+P150</f>
        <v>0</v>
      </c>
      <c r="AC153" s="211"/>
      <c r="AD153" s="113"/>
    </row>
    <row r="154" spans="1:30" s="14" customFormat="1" ht="31.5" customHeight="1" x14ac:dyDescent="0.2">
      <c r="A154" s="111"/>
      <c r="B154" s="125"/>
      <c r="C154" s="126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6"/>
      <c r="AA154" s="96"/>
      <c r="AB154" s="96"/>
      <c r="AC154" s="96"/>
      <c r="AD154" s="113"/>
    </row>
    <row r="155" spans="1:30" s="14" customFormat="1" ht="18.75" customHeight="1" x14ac:dyDescent="0.15">
      <c r="A155" s="111">
        <v>6</v>
      </c>
      <c r="B155" s="253" t="s">
        <v>51</v>
      </c>
      <c r="C155" s="254"/>
      <c r="D155" s="254"/>
      <c r="E155" s="254"/>
      <c r="F155" s="255"/>
      <c r="G155" s="259" t="str">
        <f>IF(C157="","",LEFT(C157,FIND("　",C157,1)-1))</f>
        <v>岡崎</v>
      </c>
      <c r="H155" s="260"/>
      <c r="I155" s="261"/>
      <c r="J155" s="259" t="s">
        <v>173</v>
      </c>
      <c r="K155" s="260"/>
      <c r="L155" s="260"/>
      <c r="M155" s="259" t="s">
        <v>175</v>
      </c>
      <c r="N155" s="260"/>
      <c r="O155" s="260"/>
      <c r="P155" s="259" t="str">
        <f>IF(C163="","",LEFT(C163,FIND("　",C163)-1))</f>
        <v/>
      </c>
      <c r="Q155" s="260"/>
      <c r="R155" s="261"/>
      <c r="S155" s="262" t="s">
        <v>32</v>
      </c>
      <c r="T155" s="263"/>
      <c r="U155" s="263"/>
      <c r="V155" s="245" t="s">
        <v>16</v>
      </c>
      <c r="W155" s="96"/>
      <c r="X155" s="97" t="s">
        <v>33</v>
      </c>
      <c r="Y155" s="97" t="s">
        <v>33</v>
      </c>
      <c r="Z155" s="97" t="s">
        <v>33</v>
      </c>
      <c r="AA155" s="96"/>
      <c r="AB155" s="98" t="s">
        <v>35</v>
      </c>
      <c r="AC155" s="247" t="s">
        <v>37</v>
      </c>
      <c r="AD155" s="113"/>
    </row>
    <row r="156" spans="1:30" s="14" customFormat="1" ht="18.75" customHeight="1" x14ac:dyDescent="0.15">
      <c r="A156" s="111"/>
      <c r="B156" s="256"/>
      <c r="C156" s="257"/>
      <c r="D156" s="257"/>
      <c r="E156" s="257"/>
      <c r="F156" s="258"/>
      <c r="G156" s="249" t="str">
        <f>IF(C158="","",LEFT(C158,FIND("　",C158,1)-1))</f>
        <v>市原</v>
      </c>
      <c r="H156" s="250"/>
      <c r="I156" s="251"/>
      <c r="J156" s="249" t="s">
        <v>174</v>
      </c>
      <c r="K156" s="250"/>
      <c r="L156" s="250"/>
      <c r="M156" s="249" t="s">
        <v>176</v>
      </c>
      <c r="N156" s="250"/>
      <c r="O156" s="250"/>
      <c r="P156" s="249" t="str">
        <f>IF(C164="","",LEFT(C164,FIND("　",C164)-1))</f>
        <v/>
      </c>
      <c r="Q156" s="250"/>
      <c r="R156" s="251"/>
      <c r="S156" s="264"/>
      <c r="T156" s="265"/>
      <c r="U156" s="265"/>
      <c r="V156" s="246"/>
      <c r="W156" s="96"/>
      <c r="X156" s="99" t="s">
        <v>34</v>
      </c>
      <c r="Y156" s="99" t="s">
        <v>34</v>
      </c>
      <c r="Z156" s="99" t="s">
        <v>34</v>
      </c>
      <c r="AA156" s="96"/>
      <c r="AB156" s="100" t="s">
        <v>36</v>
      </c>
      <c r="AC156" s="248"/>
      <c r="AD156" s="113"/>
    </row>
    <row r="157" spans="1:30" s="14" customFormat="1" ht="18.75" customHeight="1" x14ac:dyDescent="0.15">
      <c r="A157" s="111"/>
      <c r="B157" s="227">
        <v>1</v>
      </c>
      <c r="C157" s="24" t="s">
        <v>97</v>
      </c>
      <c r="D157" s="101" t="s">
        <v>14</v>
      </c>
      <c r="E157" s="102" t="s">
        <v>42</v>
      </c>
      <c r="F157" s="103" t="s">
        <v>13</v>
      </c>
      <c r="G157" s="216"/>
      <c r="H157" s="217"/>
      <c r="I157" s="217"/>
      <c r="J157" s="234">
        <v>1</v>
      </c>
      <c r="K157" s="205"/>
      <c r="L157" s="243">
        <v>6</v>
      </c>
      <c r="M157" s="234">
        <v>6</v>
      </c>
      <c r="N157" s="205"/>
      <c r="O157" s="243">
        <v>3</v>
      </c>
      <c r="P157" s="234"/>
      <c r="Q157" s="205"/>
      <c r="R157" s="236"/>
      <c r="S157" s="214">
        <v>1</v>
      </c>
      <c r="T157" s="205"/>
      <c r="U157" s="223">
        <v>1</v>
      </c>
      <c r="V157" s="225" t="s">
        <v>177</v>
      </c>
      <c r="W157" s="96"/>
      <c r="X157" s="97">
        <f>IF(J157="","",IF(J157&gt;L157,1,0))</f>
        <v>0</v>
      </c>
      <c r="Y157" s="97">
        <f>IF(M157="","",IF(M157&gt;O157,1,0))</f>
        <v>1</v>
      </c>
      <c r="Z157" s="97" t="str">
        <f>IF(P157="","",IF(P157&gt;R157,1,0))</f>
        <v/>
      </c>
      <c r="AA157" s="96"/>
      <c r="AB157" s="98">
        <f>J157+M157+P157</f>
        <v>7</v>
      </c>
      <c r="AC157" s="210">
        <f>AB157-AB158</f>
        <v>-2</v>
      </c>
      <c r="AD157" s="113"/>
    </row>
    <row r="158" spans="1:30" s="14" customFormat="1" ht="18.75" customHeight="1" x14ac:dyDescent="0.15">
      <c r="A158" s="111"/>
      <c r="B158" s="239"/>
      <c r="C158" s="27" t="s">
        <v>98</v>
      </c>
      <c r="D158" s="104" t="s">
        <v>14</v>
      </c>
      <c r="E158" s="108" t="s">
        <v>43</v>
      </c>
      <c r="F158" s="106" t="s">
        <v>13</v>
      </c>
      <c r="G158" s="231"/>
      <c r="H158" s="232"/>
      <c r="I158" s="232"/>
      <c r="J158" s="235"/>
      <c r="K158" s="222"/>
      <c r="L158" s="244"/>
      <c r="M158" s="235"/>
      <c r="N158" s="222"/>
      <c r="O158" s="244"/>
      <c r="P158" s="235"/>
      <c r="Q158" s="222"/>
      <c r="R158" s="237"/>
      <c r="S158" s="238"/>
      <c r="T158" s="222"/>
      <c r="U158" s="224"/>
      <c r="V158" s="226"/>
      <c r="W158" s="96"/>
      <c r="X158" s="99">
        <f>IF(J157="","",IF(J157&lt;L157,1,0))</f>
        <v>1</v>
      </c>
      <c r="Y158" s="99">
        <f>IF(M157="","",IF(M157&lt;O157,1,0))</f>
        <v>0</v>
      </c>
      <c r="Z158" s="99" t="str">
        <f>IF(P157="","",IF(P157&lt;R157,1,0))</f>
        <v/>
      </c>
      <c r="AA158" s="96"/>
      <c r="AB158" s="100">
        <f>L157+O157+R157</f>
        <v>9</v>
      </c>
      <c r="AC158" s="211"/>
      <c r="AD158" s="113"/>
    </row>
    <row r="159" spans="1:30" s="14" customFormat="1" ht="18.75" customHeight="1" x14ac:dyDescent="0.15">
      <c r="A159" s="111"/>
      <c r="B159" s="227">
        <v>2</v>
      </c>
      <c r="C159" s="35" t="s">
        <v>139</v>
      </c>
      <c r="D159" s="101" t="s">
        <v>14</v>
      </c>
      <c r="E159" s="102" t="s">
        <v>112</v>
      </c>
      <c r="F159" s="103" t="s">
        <v>13</v>
      </c>
      <c r="G159" s="214">
        <f>IF(L157="","",L157)</f>
        <v>6</v>
      </c>
      <c r="H159" s="205"/>
      <c r="I159" s="223">
        <f>IF(J157="","",J157)</f>
        <v>1</v>
      </c>
      <c r="J159" s="216"/>
      <c r="K159" s="217"/>
      <c r="L159" s="217"/>
      <c r="M159" s="234">
        <v>5</v>
      </c>
      <c r="N159" s="205"/>
      <c r="O159" s="243">
        <v>6</v>
      </c>
      <c r="P159" s="234"/>
      <c r="Q159" s="205"/>
      <c r="R159" s="236"/>
      <c r="S159" s="214">
        <v>1</v>
      </c>
      <c r="T159" s="205"/>
      <c r="U159" s="223">
        <v>1</v>
      </c>
      <c r="V159" s="225" t="s">
        <v>178</v>
      </c>
      <c r="W159" s="96"/>
      <c r="X159" s="97">
        <f>IF(J157="","",IF(L157&gt;J157,1,0))</f>
        <v>1</v>
      </c>
      <c r="Y159" s="97">
        <f>IF(M159="","",IF(M159&gt;O159,1,0))</f>
        <v>0</v>
      </c>
      <c r="Z159" s="97" t="str">
        <f>IF(P159="","",IF(P159&gt;R159,1,0))</f>
        <v/>
      </c>
      <c r="AA159" s="96"/>
      <c r="AB159" s="98">
        <f>L157+M159+P159</f>
        <v>11</v>
      </c>
      <c r="AC159" s="210">
        <f>AB159-AB160</f>
        <v>4</v>
      </c>
      <c r="AD159" s="113"/>
    </row>
    <row r="160" spans="1:30" s="14" customFormat="1" ht="18.75" customHeight="1" x14ac:dyDescent="0.15">
      <c r="A160" s="111"/>
      <c r="B160" s="239"/>
      <c r="C160" s="37" t="s">
        <v>140</v>
      </c>
      <c r="D160" s="104" t="s">
        <v>14</v>
      </c>
      <c r="E160" s="105" t="s">
        <v>112</v>
      </c>
      <c r="F160" s="106" t="s">
        <v>13</v>
      </c>
      <c r="G160" s="238"/>
      <c r="H160" s="222"/>
      <c r="I160" s="224"/>
      <c r="J160" s="231"/>
      <c r="K160" s="232"/>
      <c r="L160" s="232"/>
      <c r="M160" s="235"/>
      <c r="N160" s="222"/>
      <c r="O160" s="244"/>
      <c r="P160" s="235"/>
      <c r="Q160" s="222"/>
      <c r="R160" s="237"/>
      <c r="S160" s="238"/>
      <c r="T160" s="222"/>
      <c r="U160" s="224"/>
      <c r="V160" s="226"/>
      <c r="W160" s="96"/>
      <c r="X160" s="99">
        <f>IF(J157="","",IF(J157&gt;L157,1,0))</f>
        <v>0</v>
      </c>
      <c r="Y160" s="99">
        <f>IF(M159="","",IF(O159&gt;M159,1,0))</f>
        <v>1</v>
      </c>
      <c r="Z160" s="99" t="str">
        <f>IF(P159="","",IF(R159&gt;P159,1,0))</f>
        <v/>
      </c>
      <c r="AA160" s="96"/>
      <c r="AB160" s="100">
        <f>J157+O159+R159</f>
        <v>7</v>
      </c>
      <c r="AC160" s="211"/>
      <c r="AD160" s="113"/>
    </row>
    <row r="161" spans="1:30" s="14" customFormat="1" ht="18.75" customHeight="1" x14ac:dyDescent="0.15">
      <c r="A161" s="111"/>
      <c r="B161" s="227">
        <v>3</v>
      </c>
      <c r="C161" s="35" t="s">
        <v>111</v>
      </c>
      <c r="D161" s="107" t="s">
        <v>14</v>
      </c>
      <c r="E161" s="108" t="s">
        <v>43</v>
      </c>
      <c r="F161" s="109" t="s">
        <v>13</v>
      </c>
      <c r="G161" s="214">
        <f>IF(O157="","",O157)</f>
        <v>3</v>
      </c>
      <c r="H161" s="205"/>
      <c r="I161" s="206">
        <f>IF(M157="","",M157)</f>
        <v>6</v>
      </c>
      <c r="J161" s="241">
        <f>IF(O159="","",O159)</f>
        <v>6</v>
      </c>
      <c r="K161" s="205"/>
      <c r="L161" s="229">
        <f>IF(M159="","",M159)</f>
        <v>5</v>
      </c>
      <c r="M161" s="216"/>
      <c r="N161" s="217"/>
      <c r="O161" s="218"/>
      <c r="P161" s="234"/>
      <c r="Q161" s="205"/>
      <c r="R161" s="236"/>
      <c r="S161" s="214">
        <v>1</v>
      </c>
      <c r="T161" s="205"/>
      <c r="U161" s="223">
        <v>1</v>
      </c>
      <c r="V161" s="225" t="s">
        <v>179</v>
      </c>
      <c r="W161" s="96"/>
      <c r="X161" s="97">
        <f>IF(M157="","",IF(O157&gt;M157,1,0))</f>
        <v>0</v>
      </c>
      <c r="Y161" s="97">
        <f>IF(M159="","",IF(O159&gt;M159,1,0))</f>
        <v>1</v>
      </c>
      <c r="Z161" s="97" t="str">
        <f>IF(P161="","",IF(P161&gt;R161,1,0))</f>
        <v/>
      </c>
      <c r="AA161" s="96"/>
      <c r="AB161" s="98">
        <f>O157+O159+P161</f>
        <v>9</v>
      </c>
      <c r="AC161" s="210">
        <f>AB161-AB162</f>
        <v>-2</v>
      </c>
      <c r="AD161" s="113"/>
    </row>
    <row r="162" spans="1:30" s="14" customFormat="1" ht="18.75" customHeight="1" x14ac:dyDescent="0.15">
      <c r="A162" s="111"/>
      <c r="B162" s="239"/>
      <c r="C162" s="37" t="s">
        <v>143</v>
      </c>
      <c r="D162" s="104" t="s">
        <v>14</v>
      </c>
      <c r="E162" s="105" t="s">
        <v>43</v>
      </c>
      <c r="F162" s="106" t="s">
        <v>13</v>
      </c>
      <c r="G162" s="238"/>
      <c r="H162" s="222"/>
      <c r="I162" s="240"/>
      <c r="J162" s="242"/>
      <c r="K162" s="222"/>
      <c r="L162" s="230"/>
      <c r="M162" s="231"/>
      <c r="N162" s="232"/>
      <c r="O162" s="233"/>
      <c r="P162" s="235"/>
      <c r="Q162" s="222"/>
      <c r="R162" s="237"/>
      <c r="S162" s="238"/>
      <c r="T162" s="222"/>
      <c r="U162" s="224"/>
      <c r="V162" s="226"/>
      <c r="W162" s="96"/>
      <c r="X162" s="99">
        <f>IF(M157="","",IF(M157&gt;O157,1,0))</f>
        <v>1</v>
      </c>
      <c r="Y162" s="99">
        <f>IF(M159="","",IF(M159&gt;O159,1,0))</f>
        <v>0</v>
      </c>
      <c r="Z162" s="99" t="str">
        <f>IF(P161="","",IF(R161&gt;P161,1,0))</f>
        <v/>
      </c>
      <c r="AA162" s="96"/>
      <c r="AB162" s="100">
        <f>M157+M159+R161</f>
        <v>11</v>
      </c>
      <c r="AC162" s="211"/>
      <c r="AD162" s="113"/>
    </row>
    <row r="163" spans="1:30" s="14" customFormat="1" ht="18.75" hidden="1" customHeight="1" x14ac:dyDescent="0.15">
      <c r="A163" s="111"/>
      <c r="B163" s="227">
        <v>4</v>
      </c>
      <c r="C163" s="35"/>
      <c r="D163" s="101"/>
      <c r="E163" s="102"/>
      <c r="F163" s="103"/>
      <c r="G163" s="214"/>
      <c r="H163" s="205"/>
      <c r="I163" s="206"/>
      <c r="J163" s="214"/>
      <c r="K163" s="205"/>
      <c r="L163" s="206"/>
      <c r="M163" s="214"/>
      <c r="N163" s="205"/>
      <c r="O163" s="206"/>
      <c r="P163" s="216"/>
      <c r="Q163" s="217"/>
      <c r="R163" s="218"/>
      <c r="S163" s="214"/>
      <c r="T163" s="205"/>
      <c r="U163" s="206"/>
      <c r="V163" s="208"/>
      <c r="W163" s="96"/>
      <c r="X163" s="97" t="str">
        <f>IF(P157="","",IF(R157&gt;P157,1,0))</f>
        <v/>
      </c>
      <c r="Y163" s="97" t="str">
        <f>IF(P159="","",IF(R159&gt;P159,1,0))</f>
        <v/>
      </c>
      <c r="Z163" s="97" t="str">
        <f>IF(P161="","",IF(R161&gt;P161,1,0))</f>
        <v/>
      </c>
      <c r="AA163" s="96"/>
      <c r="AB163" s="98">
        <f>R157+R159+R161</f>
        <v>0</v>
      </c>
      <c r="AC163" s="210">
        <f>AB163-AB164</f>
        <v>0</v>
      </c>
      <c r="AD163" s="113"/>
    </row>
    <row r="164" spans="1:30" s="14" customFormat="1" ht="18.75" hidden="1" customHeight="1" x14ac:dyDescent="0.15">
      <c r="A164" s="111"/>
      <c r="B164" s="228"/>
      <c r="C164" s="48"/>
      <c r="D164" s="107"/>
      <c r="E164" s="108"/>
      <c r="F164" s="109"/>
      <c r="G164" s="215"/>
      <c r="H164" s="194"/>
      <c r="I164" s="207"/>
      <c r="J164" s="215"/>
      <c r="K164" s="194"/>
      <c r="L164" s="207"/>
      <c r="M164" s="215"/>
      <c r="N164" s="194"/>
      <c r="O164" s="207"/>
      <c r="P164" s="219"/>
      <c r="Q164" s="220"/>
      <c r="R164" s="221"/>
      <c r="S164" s="215"/>
      <c r="T164" s="194"/>
      <c r="U164" s="207"/>
      <c r="V164" s="209"/>
      <c r="W164" s="96"/>
      <c r="X164" s="127" t="str">
        <f>IF(P157="","",IF(P157&gt;R157,1,0))</f>
        <v/>
      </c>
      <c r="Y164" s="127" t="str">
        <f>IF(P159="","",IF(P159&gt;R159,1,0))</f>
        <v/>
      </c>
      <c r="Z164" s="127" t="str">
        <f>IF(P161="","",IF(P161&gt;R161,1,0))</f>
        <v/>
      </c>
      <c r="AA164" s="96"/>
      <c r="AB164" s="100">
        <f>P157+P159+P161</f>
        <v>0</v>
      </c>
      <c r="AC164" s="211"/>
      <c r="AD164" s="113"/>
    </row>
    <row r="165" spans="1:30" s="14" customFormat="1" ht="31.5" customHeight="1" x14ac:dyDescent="0.2">
      <c r="A165" s="111"/>
      <c r="B165" s="125"/>
      <c r="C165" s="126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6"/>
      <c r="AA165" s="96"/>
      <c r="AB165" s="96"/>
      <c r="AC165" s="96"/>
      <c r="AD165" s="113"/>
    </row>
    <row r="166" spans="1:30" s="14" customFormat="1" ht="18.75" customHeight="1" x14ac:dyDescent="0.15">
      <c r="A166" s="111"/>
      <c r="B166" s="212"/>
      <c r="C166" s="212"/>
      <c r="D166" s="212"/>
      <c r="E166" s="212"/>
      <c r="F166" s="212"/>
      <c r="G166" s="204"/>
      <c r="H166" s="204"/>
      <c r="I166" s="204"/>
      <c r="J166" s="204"/>
      <c r="K166" s="204"/>
      <c r="L166" s="204"/>
      <c r="M166" s="204"/>
      <c r="N166" s="204"/>
      <c r="O166" s="204"/>
      <c r="P166" s="204"/>
      <c r="Q166" s="204"/>
      <c r="R166" s="204"/>
      <c r="S166" s="213"/>
      <c r="T166" s="213"/>
      <c r="U166" s="213"/>
      <c r="V166" s="202"/>
      <c r="W166" s="96"/>
      <c r="X166" s="121"/>
      <c r="Y166" s="121"/>
      <c r="Z166" s="121"/>
      <c r="AA166" s="96"/>
      <c r="AB166" s="96"/>
      <c r="AC166" s="203"/>
      <c r="AD166" s="113"/>
    </row>
    <row r="167" spans="1:30" s="14" customFormat="1" ht="18.75" customHeight="1" x14ac:dyDescent="0.15">
      <c r="A167" s="111"/>
      <c r="B167" s="212"/>
      <c r="C167" s="212"/>
      <c r="D167" s="212"/>
      <c r="E167" s="212"/>
      <c r="F167" s="212"/>
      <c r="G167" s="204"/>
      <c r="H167" s="204"/>
      <c r="I167" s="204"/>
      <c r="J167" s="204"/>
      <c r="K167" s="204"/>
      <c r="L167" s="204"/>
      <c r="M167" s="204"/>
      <c r="N167" s="204"/>
      <c r="O167" s="204"/>
      <c r="P167" s="204"/>
      <c r="Q167" s="204"/>
      <c r="R167" s="204"/>
      <c r="S167" s="213"/>
      <c r="T167" s="213"/>
      <c r="U167" s="213"/>
      <c r="V167" s="202"/>
      <c r="W167" s="96"/>
      <c r="X167" s="121"/>
      <c r="Y167" s="121"/>
      <c r="Z167" s="121"/>
      <c r="AA167" s="96"/>
      <c r="AB167" s="96"/>
      <c r="AC167" s="203"/>
      <c r="AD167" s="113"/>
    </row>
    <row r="168" spans="1:30" s="14" customFormat="1" ht="18.75" customHeight="1" x14ac:dyDescent="0.15">
      <c r="A168" s="111"/>
      <c r="B168" s="199"/>
      <c r="C168" s="53"/>
      <c r="D168" s="107"/>
      <c r="E168" s="108"/>
      <c r="F168" s="116"/>
      <c r="G168" s="194"/>
      <c r="H168" s="194"/>
      <c r="I168" s="194"/>
      <c r="J168" s="200"/>
      <c r="K168" s="194"/>
      <c r="L168" s="201"/>
      <c r="M168" s="200"/>
      <c r="N168" s="194"/>
      <c r="O168" s="201"/>
      <c r="P168" s="200"/>
      <c r="Q168" s="194"/>
      <c r="R168" s="201"/>
      <c r="S168" s="198"/>
      <c r="T168" s="194"/>
      <c r="U168" s="195"/>
      <c r="V168" s="196"/>
      <c r="W168" s="96"/>
      <c r="X168" s="121"/>
      <c r="Y168" s="121"/>
      <c r="Z168" s="121"/>
      <c r="AA168" s="96"/>
      <c r="AB168" s="96"/>
      <c r="AC168" s="197"/>
      <c r="AD168" s="113"/>
    </row>
    <row r="169" spans="1:30" s="14" customFormat="1" ht="18.75" customHeight="1" x14ac:dyDescent="0.15">
      <c r="A169" s="111"/>
      <c r="B169" s="199"/>
      <c r="C169" s="53"/>
      <c r="D169" s="107"/>
      <c r="E169" s="108"/>
      <c r="F169" s="116"/>
      <c r="G169" s="194"/>
      <c r="H169" s="194"/>
      <c r="I169" s="194"/>
      <c r="J169" s="200"/>
      <c r="K169" s="194"/>
      <c r="L169" s="201"/>
      <c r="M169" s="200"/>
      <c r="N169" s="194"/>
      <c r="O169" s="201"/>
      <c r="P169" s="200"/>
      <c r="Q169" s="194"/>
      <c r="R169" s="201"/>
      <c r="S169" s="198"/>
      <c r="T169" s="194"/>
      <c r="U169" s="195"/>
      <c r="V169" s="196"/>
      <c r="W169" s="96"/>
      <c r="X169" s="121"/>
      <c r="Y169" s="121"/>
      <c r="Z169" s="121"/>
      <c r="AA169" s="96"/>
      <c r="AB169" s="96"/>
      <c r="AC169" s="197"/>
      <c r="AD169" s="113"/>
    </row>
    <row r="170" spans="1:30" s="14" customFormat="1" ht="18.75" customHeight="1" x14ac:dyDescent="0.15">
      <c r="A170" s="111"/>
      <c r="B170" s="199"/>
      <c r="C170" s="55"/>
      <c r="D170" s="107"/>
      <c r="E170" s="108"/>
      <c r="F170" s="116"/>
      <c r="G170" s="198"/>
      <c r="H170" s="194"/>
      <c r="I170" s="195"/>
      <c r="J170" s="194"/>
      <c r="K170" s="194"/>
      <c r="L170" s="194"/>
      <c r="M170" s="200"/>
      <c r="N170" s="194"/>
      <c r="O170" s="201"/>
      <c r="P170" s="200"/>
      <c r="Q170" s="194"/>
      <c r="R170" s="201"/>
      <c r="S170" s="198"/>
      <c r="T170" s="194"/>
      <c r="U170" s="195"/>
      <c r="V170" s="196"/>
      <c r="W170" s="96"/>
      <c r="X170" s="121"/>
      <c r="Y170" s="121"/>
      <c r="Z170" s="121"/>
      <c r="AA170" s="96"/>
      <c r="AB170" s="96"/>
      <c r="AC170" s="197"/>
      <c r="AD170" s="113"/>
    </row>
    <row r="171" spans="1:30" s="14" customFormat="1" ht="18.75" customHeight="1" x14ac:dyDescent="0.15">
      <c r="A171" s="111"/>
      <c r="B171" s="199"/>
      <c r="C171" s="55"/>
      <c r="D171" s="107"/>
      <c r="E171" s="108"/>
      <c r="F171" s="116"/>
      <c r="G171" s="198"/>
      <c r="H171" s="194"/>
      <c r="I171" s="195"/>
      <c r="J171" s="194"/>
      <c r="K171" s="194"/>
      <c r="L171" s="194"/>
      <c r="M171" s="200"/>
      <c r="N171" s="194"/>
      <c r="O171" s="201"/>
      <c r="P171" s="200"/>
      <c r="Q171" s="194"/>
      <c r="R171" s="201"/>
      <c r="S171" s="198"/>
      <c r="T171" s="194"/>
      <c r="U171" s="195"/>
      <c r="V171" s="196"/>
      <c r="W171" s="96"/>
      <c r="X171" s="121"/>
      <c r="Y171" s="121"/>
      <c r="Z171" s="121"/>
      <c r="AA171" s="96"/>
      <c r="AB171" s="96"/>
      <c r="AC171" s="197"/>
      <c r="AD171" s="113"/>
    </row>
    <row r="172" spans="1:30" s="14" customFormat="1" ht="18.75" customHeight="1" x14ac:dyDescent="0.15">
      <c r="A172" s="111"/>
      <c r="B172" s="199"/>
      <c r="C172" s="55"/>
      <c r="D172" s="107"/>
      <c r="E172" s="108"/>
      <c r="F172" s="116"/>
      <c r="G172" s="198"/>
      <c r="H172" s="194"/>
      <c r="I172" s="195"/>
      <c r="J172" s="194"/>
      <c r="K172" s="194"/>
      <c r="L172" s="194"/>
      <c r="M172" s="194"/>
      <c r="N172" s="194"/>
      <c r="O172" s="194"/>
      <c r="P172" s="200"/>
      <c r="Q172" s="194"/>
      <c r="R172" s="201"/>
      <c r="S172" s="198"/>
      <c r="T172" s="194"/>
      <c r="U172" s="195"/>
      <c r="V172" s="196"/>
      <c r="W172" s="96"/>
      <c r="X172" s="121"/>
      <c r="Y172" s="121"/>
      <c r="Z172" s="121"/>
      <c r="AA172" s="96"/>
      <c r="AB172" s="96"/>
      <c r="AC172" s="197"/>
      <c r="AD172" s="113"/>
    </row>
    <row r="173" spans="1:30" s="14" customFormat="1" ht="18.75" customHeight="1" x14ac:dyDescent="0.15">
      <c r="A173" s="111"/>
      <c r="B173" s="199"/>
      <c r="C173" s="55"/>
      <c r="D173" s="107"/>
      <c r="E173" s="108"/>
      <c r="F173" s="116"/>
      <c r="G173" s="198"/>
      <c r="H173" s="194"/>
      <c r="I173" s="195"/>
      <c r="J173" s="194"/>
      <c r="K173" s="194"/>
      <c r="L173" s="194"/>
      <c r="M173" s="194"/>
      <c r="N173" s="194"/>
      <c r="O173" s="194"/>
      <c r="P173" s="200"/>
      <c r="Q173" s="194"/>
      <c r="R173" s="201"/>
      <c r="S173" s="198"/>
      <c r="T173" s="194"/>
      <c r="U173" s="195"/>
      <c r="V173" s="196"/>
      <c r="W173" s="96"/>
      <c r="X173" s="121"/>
      <c r="Y173" s="121"/>
      <c r="Z173" s="121"/>
      <c r="AA173" s="96"/>
      <c r="AB173" s="96"/>
      <c r="AC173" s="197"/>
      <c r="AD173" s="113"/>
    </row>
    <row r="174" spans="1:30" s="14" customFormat="1" ht="18.75" customHeight="1" x14ac:dyDescent="0.15">
      <c r="A174" s="111"/>
      <c r="B174" s="199"/>
      <c r="C174" s="55"/>
      <c r="D174" s="107"/>
      <c r="E174" s="108"/>
      <c r="F174" s="116"/>
      <c r="G174" s="198"/>
      <c r="H174" s="194"/>
      <c r="I174" s="195"/>
      <c r="J174" s="198"/>
      <c r="K174" s="194"/>
      <c r="L174" s="195"/>
      <c r="M174" s="198"/>
      <c r="N174" s="194"/>
      <c r="O174" s="195"/>
      <c r="P174" s="194"/>
      <c r="Q174" s="194"/>
      <c r="R174" s="194"/>
      <c r="S174" s="198"/>
      <c r="T174" s="194"/>
      <c r="U174" s="195"/>
      <c r="V174" s="196"/>
      <c r="W174" s="96"/>
      <c r="X174" s="121"/>
      <c r="Y174" s="121"/>
      <c r="Z174" s="121"/>
      <c r="AA174" s="96"/>
      <c r="AB174" s="96"/>
      <c r="AC174" s="197"/>
      <c r="AD174" s="113"/>
    </row>
    <row r="175" spans="1:30" s="14" customFormat="1" ht="18.75" customHeight="1" x14ac:dyDescent="0.15">
      <c r="A175" s="111"/>
      <c r="B175" s="199"/>
      <c r="C175" s="55"/>
      <c r="D175" s="107"/>
      <c r="E175" s="108"/>
      <c r="F175" s="116"/>
      <c r="G175" s="198"/>
      <c r="H175" s="194"/>
      <c r="I175" s="195"/>
      <c r="J175" s="198"/>
      <c r="K175" s="194"/>
      <c r="L175" s="195"/>
      <c r="M175" s="198"/>
      <c r="N175" s="194"/>
      <c r="O175" s="195"/>
      <c r="P175" s="194"/>
      <c r="Q175" s="194"/>
      <c r="R175" s="194"/>
      <c r="S175" s="198"/>
      <c r="T175" s="194"/>
      <c r="U175" s="195"/>
      <c r="V175" s="196"/>
      <c r="W175" s="96"/>
      <c r="X175" s="121"/>
      <c r="Y175" s="121"/>
      <c r="Z175" s="121"/>
      <c r="AA175" s="96"/>
      <c r="AB175" s="96"/>
      <c r="AC175" s="197"/>
      <c r="AD175" s="113"/>
    </row>
    <row r="176" spans="1:30" ht="18.75" customHeight="1" x14ac:dyDescent="0.15">
      <c r="A176" s="111"/>
      <c r="B176" s="115"/>
      <c r="C176" s="113"/>
      <c r="D176" s="113"/>
      <c r="E176" s="128"/>
      <c r="F176" s="129"/>
      <c r="G176" s="113"/>
      <c r="H176" s="130"/>
      <c r="I176" s="130"/>
      <c r="J176" s="113"/>
      <c r="K176" s="113"/>
      <c r="L176" s="113"/>
      <c r="M176" s="113"/>
      <c r="N176" s="113"/>
      <c r="O176" s="128"/>
      <c r="P176" s="128"/>
      <c r="Q176" s="128"/>
      <c r="R176" s="128"/>
      <c r="S176" s="113"/>
      <c r="T176" s="113"/>
      <c r="U176" s="128"/>
      <c r="V176" s="113"/>
      <c r="W176" s="113"/>
      <c r="X176" s="113"/>
      <c r="Y176" s="113"/>
      <c r="Z176" s="113"/>
      <c r="AA176" s="113"/>
      <c r="AB176" s="113"/>
      <c r="AC176" s="113"/>
      <c r="AD176" s="113"/>
    </row>
    <row r="177" spans="1:30" ht="18.75" customHeight="1" x14ac:dyDescent="0.15">
      <c r="A177" s="111"/>
      <c r="B177" s="115"/>
      <c r="C177" s="113"/>
      <c r="D177" s="113"/>
      <c r="E177" s="128"/>
      <c r="F177" s="129"/>
      <c r="G177" s="113"/>
      <c r="H177" s="130"/>
      <c r="I177" s="130"/>
      <c r="J177" s="113"/>
      <c r="K177" s="113"/>
      <c r="L177" s="113"/>
      <c r="M177" s="113"/>
      <c r="N177" s="113"/>
      <c r="O177" s="128"/>
      <c r="P177" s="128"/>
      <c r="Q177" s="128"/>
      <c r="R177" s="128"/>
      <c r="S177" s="113"/>
      <c r="T177" s="113"/>
      <c r="U177" s="128"/>
      <c r="V177" s="113"/>
      <c r="W177" s="113"/>
      <c r="X177" s="113"/>
      <c r="Y177" s="113"/>
      <c r="Z177" s="113"/>
      <c r="AA177" s="113"/>
      <c r="AB177" s="113"/>
      <c r="AC177" s="113"/>
      <c r="AD177" s="113"/>
    </row>
    <row r="178" spans="1:30" ht="18.75" customHeight="1" x14ac:dyDescent="0.15">
      <c r="A178" s="111"/>
      <c r="B178" s="115"/>
      <c r="C178" s="113"/>
      <c r="D178" s="113"/>
      <c r="E178" s="128"/>
      <c r="F178" s="129"/>
      <c r="G178" s="113"/>
      <c r="H178" s="130"/>
      <c r="I178" s="130"/>
      <c r="J178" s="113"/>
      <c r="K178" s="113"/>
      <c r="L178" s="113"/>
      <c r="M178" s="113"/>
      <c r="N178" s="113"/>
      <c r="O178" s="128"/>
      <c r="P178" s="128"/>
      <c r="Q178" s="128"/>
      <c r="R178" s="128"/>
      <c r="S178" s="113"/>
      <c r="T178" s="113"/>
      <c r="U178" s="128"/>
      <c r="V178" s="113"/>
      <c r="W178" s="113"/>
      <c r="X178" s="113"/>
      <c r="Y178" s="113"/>
      <c r="Z178" s="113"/>
      <c r="AA178" s="113"/>
      <c r="AB178" s="113"/>
      <c r="AC178" s="113"/>
      <c r="AD178" s="113"/>
    </row>
    <row r="179" spans="1:30" ht="18.75" customHeight="1" x14ac:dyDescent="0.15">
      <c r="A179" s="111"/>
      <c r="B179" s="115"/>
      <c r="C179" s="113"/>
      <c r="D179" s="113"/>
      <c r="E179" s="128"/>
      <c r="F179" s="129"/>
      <c r="G179" s="113"/>
      <c r="H179" s="130"/>
      <c r="I179" s="130"/>
      <c r="J179" s="113"/>
      <c r="K179" s="113"/>
      <c r="L179" s="113"/>
      <c r="M179" s="113"/>
      <c r="N179" s="113"/>
      <c r="O179" s="128"/>
      <c r="P179" s="128"/>
      <c r="Q179" s="128"/>
      <c r="R179" s="128"/>
      <c r="S179" s="113"/>
      <c r="T179" s="113"/>
      <c r="U179" s="128"/>
      <c r="V179" s="113"/>
      <c r="W179" s="113"/>
      <c r="X179" s="113"/>
      <c r="Y179" s="113"/>
      <c r="Z179" s="113"/>
      <c r="AA179" s="113"/>
      <c r="AB179" s="113"/>
      <c r="AC179" s="113"/>
      <c r="AD179" s="113"/>
    </row>
  </sheetData>
  <mergeCells count="1200">
    <mergeCell ref="B4:B5"/>
    <mergeCell ref="G4:I5"/>
    <mergeCell ref="J4:J5"/>
    <mergeCell ref="K4:K5"/>
    <mergeCell ref="L4:L5"/>
    <mergeCell ref="M4:M5"/>
    <mergeCell ref="V2:V3"/>
    <mergeCell ref="AC2:AC3"/>
    <mergeCell ref="G3:I3"/>
    <mergeCell ref="J3:L3"/>
    <mergeCell ref="M3:O3"/>
    <mergeCell ref="P3:R3"/>
    <mergeCell ref="B2:F3"/>
    <mergeCell ref="G2:I2"/>
    <mergeCell ref="J2:L2"/>
    <mergeCell ref="M2:O2"/>
    <mergeCell ref="P2:R2"/>
    <mergeCell ref="S2:U3"/>
    <mergeCell ref="T6:T7"/>
    <mergeCell ref="U6:U7"/>
    <mergeCell ref="V6:V7"/>
    <mergeCell ref="AC6:AC7"/>
    <mergeCell ref="B8:B9"/>
    <mergeCell ref="G8:G9"/>
    <mergeCell ref="H8:H9"/>
    <mergeCell ref="I8:I9"/>
    <mergeCell ref="J8:J9"/>
    <mergeCell ref="K8:K9"/>
    <mergeCell ref="N6:N7"/>
    <mergeCell ref="O6:O7"/>
    <mergeCell ref="P6:P7"/>
    <mergeCell ref="Q6:Q7"/>
    <mergeCell ref="R6:R7"/>
    <mergeCell ref="S6:S7"/>
    <mergeCell ref="T4:T5"/>
    <mergeCell ref="U4:U5"/>
    <mergeCell ref="V4:V5"/>
    <mergeCell ref="AC4:AC5"/>
    <mergeCell ref="B6:B7"/>
    <mergeCell ref="G6:G7"/>
    <mergeCell ref="H6:H7"/>
    <mergeCell ref="I6:I7"/>
    <mergeCell ref="J6:L7"/>
    <mergeCell ref="M6:M7"/>
    <mergeCell ref="N4:N5"/>
    <mergeCell ref="O4:O5"/>
    <mergeCell ref="P4:P5"/>
    <mergeCell ref="Q4:Q5"/>
    <mergeCell ref="R4:R5"/>
    <mergeCell ref="S4:S5"/>
    <mergeCell ref="V11:V12"/>
    <mergeCell ref="AC11:AC12"/>
    <mergeCell ref="G12:I12"/>
    <mergeCell ref="J12:L12"/>
    <mergeCell ref="M12:O12"/>
    <mergeCell ref="P12:R12"/>
    <mergeCell ref="B11:F12"/>
    <mergeCell ref="G11:I11"/>
    <mergeCell ref="J11:L11"/>
    <mergeCell ref="M11:O11"/>
    <mergeCell ref="P11:R11"/>
    <mergeCell ref="S11:U12"/>
    <mergeCell ref="T8:T9"/>
    <mergeCell ref="U8:U9"/>
    <mergeCell ref="V8:V9"/>
    <mergeCell ref="AC8:AC9"/>
    <mergeCell ref="L8:L9"/>
    <mergeCell ref="M8:O9"/>
    <mergeCell ref="P8:P9"/>
    <mergeCell ref="Q8:Q9"/>
    <mergeCell ref="R8:R9"/>
    <mergeCell ref="S8:S9"/>
    <mergeCell ref="T13:T14"/>
    <mergeCell ref="U13:U14"/>
    <mergeCell ref="V13:V14"/>
    <mergeCell ref="AC13:AC14"/>
    <mergeCell ref="B15:B16"/>
    <mergeCell ref="G15:G16"/>
    <mergeCell ref="H15:H16"/>
    <mergeCell ref="I15:I16"/>
    <mergeCell ref="J15:L16"/>
    <mergeCell ref="M15:M16"/>
    <mergeCell ref="N13:N14"/>
    <mergeCell ref="O13:O14"/>
    <mergeCell ref="P13:P14"/>
    <mergeCell ref="Q13:Q14"/>
    <mergeCell ref="R13:R14"/>
    <mergeCell ref="S13:S14"/>
    <mergeCell ref="B13:B14"/>
    <mergeCell ref="G13:I14"/>
    <mergeCell ref="J13:J14"/>
    <mergeCell ref="K13:K14"/>
    <mergeCell ref="L13:L14"/>
    <mergeCell ref="M13:M14"/>
    <mergeCell ref="T17:T18"/>
    <mergeCell ref="U17:U18"/>
    <mergeCell ref="V17:V18"/>
    <mergeCell ref="AC17:AC18"/>
    <mergeCell ref="B19:B20"/>
    <mergeCell ref="G19:G20"/>
    <mergeCell ref="H19:H20"/>
    <mergeCell ref="I19:I20"/>
    <mergeCell ref="J19:J20"/>
    <mergeCell ref="K19:K20"/>
    <mergeCell ref="L17:L18"/>
    <mergeCell ref="M17:O18"/>
    <mergeCell ref="P17:P18"/>
    <mergeCell ref="Q17:Q18"/>
    <mergeCell ref="R17:R18"/>
    <mergeCell ref="S17:S18"/>
    <mergeCell ref="T15:T16"/>
    <mergeCell ref="U15:U16"/>
    <mergeCell ref="V15:V16"/>
    <mergeCell ref="AC15:AC16"/>
    <mergeCell ref="B17:B18"/>
    <mergeCell ref="G17:G18"/>
    <mergeCell ref="H17:H18"/>
    <mergeCell ref="I17:I18"/>
    <mergeCell ref="J17:J18"/>
    <mergeCell ref="K17:K18"/>
    <mergeCell ref="N15:N16"/>
    <mergeCell ref="O15:O16"/>
    <mergeCell ref="P15:P16"/>
    <mergeCell ref="Q15:Q16"/>
    <mergeCell ref="R15:R16"/>
    <mergeCell ref="S15:S16"/>
    <mergeCell ref="V22:V23"/>
    <mergeCell ref="AC22:AC23"/>
    <mergeCell ref="G23:I23"/>
    <mergeCell ref="J23:L23"/>
    <mergeCell ref="M23:O23"/>
    <mergeCell ref="P23:R23"/>
    <mergeCell ref="T19:T20"/>
    <mergeCell ref="U19:U20"/>
    <mergeCell ref="V19:V20"/>
    <mergeCell ref="AC19:AC20"/>
    <mergeCell ref="B22:F23"/>
    <mergeCell ref="G22:I22"/>
    <mergeCell ref="J22:L22"/>
    <mergeCell ref="M22:O22"/>
    <mergeCell ref="P22:R22"/>
    <mergeCell ref="S22:U23"/>
    <mergeCell ref="L19:L20"/>
    <mergeCell ref="M19:M20"/>
    <mergeCell ref="N19:N20"/>
    <mergeCell ref="O19:O20"/>
    <mergeCell ref="P19:R20"/>
    <mergeCell ref="S19:S20"/>
    <mergeCell ref="T24:T25"/>
    <mergeCell ref="U24:U25"/>
    <mergeCell ref="V24:V25"/>
    <mergeCell ref="AC24:AC25"/>
    <mergeCell ref="B26:B27"/>
    <mergeCell ref="G26:G27"/>
    <mergeCell ref="H26:H27"/>
    <mergeCell ref="I26:I27"/>
    <mergeCell ref="J26:L27"/>
    <mergeCell ref="M26:M27"/>
    <mergeCell ref="N24:N25"/>
    <mergeCell ref="O24:O25"/>
    <mergeCell ref="P24:P25"/>
    <mergeCell ref="Q24:Q25"/>
    <mergeCell ref="R24:R25"/>
    <mergeCell ref="S24:S25"/>
    <mergeCell ref="B24:B25"/>
    <mergeCell ref="G24:I25"/>
    <mergeCell ref="J24:J25"/>
    <mergeCell ref="K24:K25"/>
    <mergeCell ref="L24:L25"/>
    <mergeCell ref="M24:M25"/>
    <mergeCell ref="T28:T29"/>
    <mergeCell ref="U28:U29"/>
    <mergeCell ref="V28:V29"/>
    <mergeCell ref="AC28:AC29"/>
    <mergeCell ref="B30:B31"/>
    <mergeCell ref="G30:G31"/>
    <mergeCell ref="H30:H31"/>
    <mergeCell ref="I30:I31"/>
    <mergeCell ref="J30:J31"/>
    <mergeCell ref="K30:K31"/>
    <mergeCell ref="L28:L29"/>
    <mergeCell ref="M28:O29"/>
    <mergeCell ref="P28:P29"/>
    <mergeCell ref="Q28:Q29"/>
    <mergeCell ref="R28:R29"/>
    <mergeCell ref="S28:S29"/>
    <mergeCell ref="T26:T27"/>
    <mergeCell ref="U26:U27"/>
    <mergeCell ref="V26:V27"/>
    <mergeCell ref="AC26:AC27"/>
    <mergeCell ref="B28:B29"/>
    <mergeCell ref="G28:G29"/>
    <mergeCell ref="H28:H29"/>
    <mergeCell ref="I28:I29"/>
    <mergeCell ref="J28:J29"/>
    <mergeCell ref="K28:K29"/>
    <mergeCell ref="N26:N27"/>
    <mergeCell ref="O26:O27"/>
    <mergeCell ref="P26:P27"/>
    <mergeCell ref="Q26:Q27"/>
    <mergeCell ref="R26:R27"/>
    <mergeCell ref="S26:S27"/>
    <mergeCell ref="V33:V34"/>
    <mergeCell ref="AC33:AC34"/>
    <mergeCell ref="G34:I34"/>
    <mergeCell ref="J34:L34"/>
    <mergeCell ref="M34:O34"/>
    <mergeCell ref="P34:R34"/>
    <mergeCell ref="T30:T31"/>
    <mergeCell ref="U30:U31"/>
    <mergeCell ref="V30:V31"/>
    <mergeCell ref="AC30:AC31"/>
    <mergeCell ref="B33:F34"/>
    <mergeCell ref="G33:I33"/>
    <mergeCell ref="J33:L33"/>
    <mergeCell ref="M33:O33"/>
    <mergeCell ref="P33:R33"/>
    <mergeCell ref="S33:U34"/>
    <mergeCell ref="L30:L31"/>
    <mergeCell ref="M30:M31"/>
    <mergeCell ref="N30:N31"/>
    <mergeCell ref="O30:O31"/>
    <mergeCell ref="P30:R31"/>
    <mergeCell ref="S30:S31"/>
    <mergeCell ref="T35:T36"/>
    <mergeCell ref="U35:U36"/>
    <mergeCell ref="V35:V36"/>
    <mergeCell ref="AC35:AC36"/>
    <mergeCell ref="B37:B38"/>
    <mergeCell ref="G37:G38"/>
    <mergeCell ref="H37:H38"/>
    <mergeCell ref="I37:I38"/>
    <mergeCell ref="J37:L38"/>
    <mergeCell ref="M37:M38"/>
    <mergeCell ref="N35:N36"/>
    <mergeCell ref="O35:O36"/>
    <mergeCell ref="P35:P36"/>
    <mergeCell ref="Q35:Q36"/>
    <mergeCell ref="R35:R36"/>
    <mergeCell ref="S35:S36"/>
    <mergeCell ref="B35:B36"/>
    <mergeCell ref="G35:I36"/>
    <mergeCell ref="J35:J36"/>
    <mergeCell ref="K35:K36"/>
    <mergeCell ref="L35:L36"/>
    <mergeCell ref="M35:M36"/>
    <mergeCell ref="T39:T40"/>
    <mergeCell ref="U39:U40"/>
    <mergeCell ref="V39:V40"/>
    <mergeCell ref="AC39:AC40"/>
    <mergeCell ref="B41:B42"/>
    <mergeCell ref="G41:G42"/>
    <mergeCell ref="H41:H42"/>
    <mergeCell ref="I41:I42"/>
    <mergeCell ref="J41:J42"/>
    <mergeCell ref="K41:K42"/>
    <mergeCell ref="L39:L40"/>
    <mergeCell ref="M39:O40"/>
    <mergeCell ref="P39:P40"/>
    <mergeCell ref="Q39:Q40"/>
    <mergeCell ref="R39:R40"/>
    <mergeCell ref="S39:S40"/>
    <mergeCell ref="T37:T38"/>
    <mergeCell ref="U37:U38"/>
    <mergeCell ref="V37:V38"/>
    <mergeCell ref="AC37:AC38"/>
    <mergeCell ref="B39:B40"/>
    <mergeCell ref="G39:G40"/>
    <mergeCell ref="H39:H40"/>
    <mergeCell ref="I39:I40"/>
    <mergeCell ref="J39:J40"/>
    <mergeCell ref="K39:K40"/>
    <mergeCell ref="N37:N38"/>
    <mergeCell ref="O37:O38"/>
    <mergeCell ref="P37:P38"/>
    <mergeCell ref="Q37:Q38"/>
    <mergeCell ref="R37:R38"/>
    <mergeCell ref="S37:S38"/>
    <mergeCell ref="V44:V45"/>
    <mergeCell ref="AC44:AC45"/>
    <mergeCell ref="G45:I45"/>
    <mergeCell ref="J45:L45"/>
    <mergeCell ref="M45:O45"/>
    <mergeCell ref="P45:R45"/>
    <mergeCell ref="T41:T42"/>
    <mergeCell ref="U41:U42"/>
    <mergeCell ref="V41:V42"/>
    <mergeCell ref="AC41:AC42"/>
    <mergeCell ref="B44:F45"/>
    <mergeCell ref="G44:I44"/>
    <mergeCell ref="J44:L44"/>
    <mergeCell ref="M44:O44"/>
    <mergeCell ref="P44:R44"/>
    <mergeCell ref="S44:U45"/>
    <mergeCell ref="L41:L42"/>
    <mergeCell ref="M41:M42"/>
    <mergeCell ref="N41:N42"/>
    <mergeCell ref="O41:O42"/>
    <mergeCell ref="P41:R42"/>
    <mergeCell ref="S41:S42"/>
    <mergeCell ref="T46:T47"/>
    <mergeCell ref="U46:U47"/>
    <mergeCell ref="V46:V47"/>
    <mergeCell ref="AC46:AC47"/>
    <mergeCell ref="B48:B49"/>
    <mergeCell ref="G48:G49"/>
    <mergeCell ref="H48:H49"/>
    <mergeCell ref="I48:I49"/>
    <mergeCell ref="J48:L49"/>
    <mergeCell ref="M48:M49"/>
    <mergeCell ref="N46:N47"/>
    <mergeCell ref="O46:O47"/>
    <mergeCell ref="P46:P47"/>
    <mergeCell ref="Q46:Q47"/>
    <mergeCell ref="R46:R47"/>
    <mergeCell ref="S46:S47"/>
    <mergeCell ref="B46:B47"/>
    <mergeCell ref="G46:I47"/>
    <mergeCell ref="J46:J47"/>
    <mergeCell ref="K46:K47"/>
    <mergeCell ref="L46:L47"/>
    <mergeCell ref="M46:M47"/>
    <mergeCell ref="T50:T51"/>
    <mergeCell ref="U50:U51"/>
    <mergeCell ref="V50:V51"/>
    <mergeCell ref="AC50:AC51"/>
    <mergeCell ref="B52:B53"/>
    <mergeCell ref="G52:G53"/>
    <mergeCell ref="H52:H53"/>
    <mergeCell ref="I52:I53"/>
    <mergeCell ref="J52:J53"/>
    <mergeCell ref="K52:K53"/>
    <mergeCell ref="L50:L51"/>
    <mergeCell ref="M50:O51"/>
    <mergeCell ref="P50:P51"/>
    <mergeCell ref="Q50:Q51"/>
    <mergeCell ref="R50:R51"/>
    <mergeCell ref="S50:S51"/>
    <mergeCell ref="T48:T49"/>
    <mergeCell ref="U48:U49"/>
    <mergeCell ref="V48:V49"/>
    <mergeCell ref="AC48:AC49"/>
    <mergeCell ref="B50:B51"/>
    <mergeCell ref="G50:G51"/>
    <mergeCell ref="H50:H51"/>
    <mergeCell ref="I50:I51"/>
    <mergeCell ref="J50:J51"/>
    <mergeCell ref="K50:K51"/>
    <mergeCell ref="N48:N49"/>
    <mergeCell ref="O48:O49"/>
    <mergeCell ref="P48:P49"/>
    <mergeCell ref="Q48:Q49"/>
    <mergeCell ref="R48:R49"/>
    <mergeCell ref="S48:S49"/>
    <mergeCell ref="V55:V56"/>
    <mergeCell ref="AC55:AC56"/>
    <mergeCell ref="G56:I56"/>
    <mergeCell ref="J56:L56"/>
    <mergeCell ref="M56:O56"/>
    <mergeCell ref="P56:R56"/>
    <mergeCell ref="T52:T53"/>
    <mergeCell ref="U52:U53"/>
    <mergeCell ref="V52:V53"/>
    <mergeCell ref="AC52:AC53"/>
    <mergeCell ref="B55:F56"/>
    <mergeCell ref="G55:I55"/>
    <mergeCell ref="J55:L55"/>
    <mergeCell ref="M55:O55"/>
    <mergeCell ref="P55:R55"/>
    <mergeCell ref="S55:U56"/>
    <mergeCell ref="L52:L53"/>
    <mergeCell ref="M52:M53"/>
    <mergeCell ref="N52:N53"/>
    <mergeCell ref="O52:O53"/>
    <mergeCell ref="P52:R53"/>
    <mergeCell ref="S52:S53"/>
    <mergeCell ref="T57:T58"/>
    <mergeCell ref="U57:U58"/>
    <mergeCell ref="V57:V58"/>
    <mergeCell ref="AC57:AC58"/>
    <mergeCell ref="B59:B60"/>
    <mergeCell ref="G59:G60"/>
    <mergeCell ref="H59:H60"/>
    <mergeCell ref="I59:I60"/>
    <mergeCell ref="J59:L60"/>
    <mergeCell ref="M59:M60"/>
    <mergeCell ref="N57:N58"/>
    <mergeCell ref="O57:O58"/>
    <mergeCell ref="P57:P58"/>
    <mergeCell ref="Q57:Q58"/>
    <mergeCell ref="R57:R58"/>
    <mergeCell ref="S57:S58"/>
    <mergeCell ref="B57:B58"/>
    <mergeCell ref="G57:I58"/>
    <mergeCell ref="J57:J58"/>
    <mergeCell ref="K57:K58"/>
    <mergeCell ref="L57:L58"/>
    <mergeCell ref="M57:M58"/>
    <mergeCell ref="T61:T62"/>
    <mergeCell ref="U61:U62"/>
    <mergeCell ref="V61:V62"/>
    <mergeCell ref="AC61:AC62"/>
    <mergeCell ref="B63:B64"/>
    <mergeCell ref="G63:G64"/>
    <mergeCell ref="H63:H64"/>
    <mergeCell ref="I63:I64"/>
    <mergeCell ref="J63:J64"/>
    <mergeCell ref="K63:K64"/>
    <mergeCell ref="L61:L62"/>
    <mergeCell ref="M61:O62"/>
    <mergeCell ref="P61:P62"/>
    <mergeCell ref="Q61:Q62"/>
    <mergeCell ref="R61:R62"/>
    <mergeCell ref="S61:S62"/>
    <mergeCell ref="T59:T60"/>
    <mergeCell ref="U59:U60"/>
    <mergeCell ref="V59:V60"/>
    <mergeCell ref="AC59:AC60"/>
    <mergeCell ref="B61:B62"/>
    <mergeCell ref="G61:G62"/>
    <mergeCell ref="H61:H62"/>
    <mergeCell ref="I61:I62"/>
    <mergeCell ref="J61:J62"/>
    <mergeCell ref="K61:K62"/>
    <mergeCell ref="N59:N60"/>
    <mergeCell ref="O59:O60"/>
    <mergeCell ref="P59:P60"/>
    <mergeCell ref="Q59:Q60"/>
    <mergeCell ref="R59:R60"/>
    <mergeCell ref="S59:S60"/>
    <mergeCell ref="V66:V67"/>
    <mergeCell ref="AC66:AC67"/>
    <mergeCell ref="G67:I67"/>
    <mergeCell ref="J67:L67"/>
    <mergeCell ref="M67:O67"/>
    <mergeCell ref="P67:R67"/>
    <mergeCell ref="T63:T64"/>
    <mergeCell ref="U63:U64"/>
    <mergeCell ref="V63:V64"/>
    <mergeCell ref="AC63:AC64"/>
    <mergeCell ref="B66:F67"/>
    <mergeCell ref="G66:I66"/>
    <mergeCell ref="J66:L66"/>
    <mergeCell ref="M66:O66"/>
    <mergeCell ref="P66:R66"/>
    <mergeCell ref="S66:U67"/>
    <mergeCell ref="L63:L64"/>
    <mergeCell ref="M63:M64"/>
    <mergeCell ref="N63:N64"/>
    <mergeCell ref="O63:O64"/>
    <mergeCell ref="P63:R64"/>
    <mergeCell ref="S63:S64"/>
    <mergeCell ref="T68:T69"/>
    <mergeCell ref="U68:U69"/>
    <mergeCell ref="V68:V69"/>
    <mergeCell ref="AC68:AC69"/>
    <mergeCell ref="B70:B71"/>
    <mergeCell ref="G70:G71"/>
    <mergeCell ref="H70:H71"/>
    <mergeCell ref="I70:I71"/>
    <mergeCell ref="J70:L71"/>
    <mergeCell ref="M70:M71"/>
    <mergeCell ref="N68:N69"/>
    <mergeCell ref="O68:O69"/>
    <mergeCell ref="P68:P69"/>
    <mergeCell ref="Q68:Q69"/>
    <mergeCell ref="R68:R69"/>
    <mergeCell ref="S68:S69"/>
    <mergeCell ref="B68:B69"/>
    <mergeCell ref="G68:I69"/>
    <mergeCell ref="J68:J69"/>
    <mergeCell ref="K68:K69"/>
    <mergeCell ref="L68:L69"/>
    <mergeCell ref="M68:M69"/>
    <mergeCell ref="T72:T73"/>
    <mergeCell ref="U72:U73"/>
    <mergeCell ref="V72:V73"/>
    <mergeCell ref="AC72:AC73"/>
    <mergeCell ref="B74:B75"/>
    <mergeCell ref="G74:G75"/>
    <mergeCell ref="H74:H75"/>
    <mergeCell ref="I74:I75"/>
    <mergeCell ref="J74:J75"/>
    <mergeCell ref="K74:K75"/>
    <mergeCell ref="L72:L73"/>
    <mergeCell ref="M72:O73"/>
    <mergeCell ref="P72:P73"/>
    <mergeCell ref="Q72:Q73"/>
    <mergeCell ref="R72:R73"/>
    <mergeCell ref="S72:S73"/>
    <mergeCell ref="T70:T71"/>
    <mergeCell ref="U70:U71"/>
    <mergeCell ref="V70:V71"/>
    <mergeCell ref="AC70:AC71"/>
    <mergeCell ref="B72:B73"/>
    <mergeCell ref="G72:G73"/>
    <mergeCell ref="H72:H73"/>
    <mergeCell ref="I72:I73"/>
    <mergeCell ref="J72:J73"/>
    <mergeCell ref="K72:K73"/>
    <mergeCell ref="N70:N71"/>
    <mergeCell ref="O70:O71"/>
    <mergeCell ref="P70:P71"/>
    <mergeCell ref="Q70:Q71"/>
    <mergeCell ref="R70:R71"/>
    <mergeCell ref="S70:S71"/>
    <mergeCell ref="V77:V78"/>
    <mergeCell ref="AC77:AC78"/>
    <mergeCell ref="G78:I78"/>
    <mergeCell ref="J78:L78"/>
    <mergeCell ref="M78:O78"/>
    <mergeCell ref="P78:R78"/>
    <mergeCell ref="T74:T75"/>
    <mergeCell ref="U74:U75"/>
    <mergeCell ref="V74:V75"/>
    <mergeCell ref="AC74:AC75"/>
    <mergeCell ref="B77:F78"/>
    <mergeCell ref="G77:I77"/>
    <mergeCell ref="J77:L77"/>
    <mergeCell ref="M77:O77"/>
    <mergeCell ref="P77:R77"/>
    <mergeCell ref="S77:U78"/>
    <mergeCell ref="L74:L75"/>
    <mergeCell ref="M74:M75"/>
    <mergeCell ref="N74:N75"/>
    <mergeCell ref="O74:O75"/>
    <mergeCell ref="P74:R75"/>
    <mergeCell ref="S74:S75"/>
    <mergeCell ref="T79:T80"/>
    <mergeCell ref="U79:U80"/>
    <mergeCell ref="V79:V80"/>
    <mergeCell ref="AC79:AC80"/>
    <mergeCell ref="B81:B82"/>
    <mergeCell ref="G81:G82"/>
    <mergeCell ref="H81:H82"/>
    <mergeCell ref="I81:I82"/>
    <mergeCell ref="J81:L82"/>
    <mergeCell ref="M81:M82"/>
    <mergeCell ref="N79:N80"/>
    <mergeCell ref="O79:O80"/>
    <mergeCell ref="P79:P80"/>
    <mergeCell ref="Q79:Q80"/>
    <mergeCell ref="R79:R80"/>
    <mergeCell ref="S79:S80"/>
    <mergeCell ref="B79:B80"/>
    <mergeCell ref="G79:I80"/>
    <mergeCell ref="J79:J80"/>
    <mergeCell ref="K79:K80"/>
    <mergeCell ref="L79:L80"/>
    <mergeCell ref="M79:M80"/>
    <mergeCell ref="T83:T84"/>
    <mergeCell ref="U83:U84"/>
    <mergeCell ref="V83:V84"/>
    <mergeCell ref="AC83:AC84"/>
    <mergeCell ref="B85:B86"/>
    <mergeCell ref="G85:G86"/>
    <mergeCell ref="H85:H86"/>
    <mergeCell ref="I85:I86"/>
    <mergeCell ref="J85:J86"/>
    <mergeCell ref="K85:K86"/>
    <mergeCell ref="L83:L84"/>
    <mergeCell ref="M83:O84"/>
    <mergeCell ref="P83:P84"/>
    <mergeCell ref="Q83:Q84"/>
    <mergeCell ref="R83:R84"/>
    <mergeCell ref="S83:S84"/>
    <mergeCell ref="T81:T82"/>
    <mergeCell ref="U81:U82"/>
    <mergeCell ref="V81:V82"/>
    <mergeCell ref="AC81:AC82"/>
    <mergeCell ref="B83:B84"/>
    <mergeCell ref="G83:G84"/>
    <mergeCell ref="H83:H84"/>
    <mergeCell ref="I83:I84"/>
    <mergeCell ref="J83:J84"/>
    <mergeCell ref="K83:K84"/>
    <mergeCell ref="N81:N82"/>
    <mergeCell ref="O81:O82"/>
    <mergeCell ref="P81:P82"/>
    <mergeCell ref="Q81:Q82"/>
    <mergeCell ref="R81:R82"/>
    <mergeCell ref="S81:S82"/>
    <mergeCell ref="V88:V89"/>
    <mergeCell ref="AC88:AC89"/>
    <mergeCell ref="G89:I89"/>
    <mergeCell ref="J89:L89"/>
    <mergeCell ref="M89:O89"/>
    <mergeCell ref="P89:R89"/>
    <mergeCell ref="T85:T86"/>
    <mergeCell ref="U85:U86"/>
    <mergeCell ref="V85:V86"/>
    <mergeCell ref="AC85:AC86"/>
    <mergeCell ref="B88:F89"/>
    <mergeCell ref="G88:I88"/>
    <mergeCell ref="J88:L88"/>
    <mergeCell ref="M88:O88"/>
    <mergeCell ref="P88:R88"/>
    <mergeCell ref="S88:U89"/>
    <mergeCell ref="L85:L86"/>
    <mergeCell ref="M85:M86"/>
    <mergeCell ref="N85:N86"/>
    <mergeCell ref="O85:O86"/>
    <mergeCell ref="P85:R86"/>
    <mergeCell ref="S85:S86"/>
    <mergeCell ref="T90:T91"/>
    <mergeCell ref="U90:U91"/>
    <mergeCell ref="V90:V91"/>
    <mergeCell ref="AC90:AC91"/>
    <mergeCell ref="B92:B93"/>
    <mergeCell ref="G92:G93"/>
    <mergeCell ref="H92:H93"/>
    <mergeCell ref="I92:I93"/>
    <mergeCell ref="J92:L93"/>
    <mergeCell ref="M92:M93"/>
    <mergeCell ref="N90:N91"/>
    <mergeCell ref="O90:O91"/>
    <mergeCell ref="P90:P91"/>
    <mergeCell ref="Q90:Q91"/>
    <mergeCell ref="R90:R91"/>
    <mergeCell ref="S90:S91"/>
    <mergeCell ref="B90:B91"/>
    <mergeCell ref="G90:I91"/>
    <mergeCell ref="J90:J91"/>
    <mergeCell ref="K90:K91"/>
    <mergeCell ref="L90:L91"/>
    <mergeCell ref="M90:M91"/>
    <mergeCell ref="T94:T95"/>
    <mergeCell ref="U94:U95"/>
    <mergeCell ref="V94:V95"/>
    <mergeCell ref="AC94:AC95"/>
    <mergeCell ref="B96:B97"/>
    <mergeCell ref="G96:G97"/>
    <mergeCell ref="H96:H97"/>
    <mergeCell ref="I96:I97"/>
    <mergeCell ref="J96:J97"/>
    <mergeCell ref="K96:K97"/>
    <mergeCell ref="L94:L95"/>
    <mergeCell ref="M94:O95"/>
    <mergeCell ref="P94:P95"/>
    <mergeCell ref="Q94:Q95"/>
    <mergeCell ref="R94:R95"/>
    <mergeCell ref="S94:S95"/>
    <mergeCell ref="T92:T93"/>
    <mergeCell ref="U92:U93"/>
    <mergeCell ref="V92:V93"/>
    <mergeCell ref="AC92:AC93"/>
    <mergeCell ref="B94:B95"/>
    <mergeCell ref="G94:G95"/>
    <mergeCell ref="H94:H95"/>
    <mergeCell ref="I94:I95"/>
    <mergeCell ref="J94:J95"/>
    <mergeCell ref="K94:K95"/>
    <mergeCell ref="N92:N93"/>
    <mergeCell ref="O92:O93"/>
    <mergeCell ref="P92:P93"/>
    <mergeCell ref="Q92:Q93"/>
    <mergeCell ref="R92:R93"/>
    <mergeCell ref="S92:S93"/>
    <mergeCell ref="V100:V101"/>
    <mergeCell ref="AC100:AC101"/>
    <mergeCell ref="G101:I101"/>
    <mergeCell ref="J101:L101"/>
    <mergeCell ref="M101:O101"/>
    <mergeCell ref="P101:R101"/>
    <mergeCell ref="T96:T97"/>
    <mergeCell ref="U96:U97"/>
    <mergeCell ref="V96:V97"/>
    <mergeCell ref="AC96:AC97"/>
    <mergeCell ref="B100:F101"/>
    <mergeCell ref="G100:I100"/>
    <mergeCell ref="J100:L100"/>
    <mergeCell ref="M100:O100"/>
    <mergeCell ref="P100:R100"/>
    <mergeCell ref="S100:U101"/>
    <mergeCell ref="L96:L97"/>
    <mergeCell ref="M96:M97"/>
    <mergeCell ref="N96:N97"/>
    <mergeCell ref="O96:O97"/>
    <mergeCell ref="P96:R97"/>
    <mergeCell ref="S96:S97"/>
    <mergeCell ref="T102:T103"/>
    <mergeCell ref="U102:U103"/>
    <mergeCell ref="V102:V103"/>
    <mergeCell ref="AC102:AC103"/>
    <mergeCell ref="B104:B105"/>
    <mergeCell ref="G104:G105"/>
    <mergeCell ref="H104:H105"/>
    <mergeCell ref="I104:I105"/>
    <mergeCell ref="J104:L105"/>
    <mergeCell ref="M104:M105"/>
    <mergeCell ref="N102:N103"/>
    <mergeCell ref="O102:O103"/>
    <mergeCell ref="P102:P103"/>
    <mergeCell ref="Q102:Q103"/>
    <mergeCell ref="R102:R103"/>
    <mergeCell ref="S102:S103"/>
    <mergeCell ref="B102:B103"/>
    <mergeCell ref="G102:I103"/>
    <mergeCell ref="J102:J103"/>
    <mergeCell ref="K102:K103"/>
    <mergeCell ref="L102:L103"/>
    <mergeCell ref="M102:M103"/>
    <mergeCell ref="T106:T107"/>
    <mergeCell ref="U106:U107"/>
    <mergeCell ref="V106:V107"/>
    <mergeCell ref="AC106:AC107"/>
    <mergeCell ref="B108:B109"/>
    <mergeCell ref="G108:G109"/>
    <mergeCell ref="H108:H109"/>
    <mergeCell ref="I108:I109"/>
    <mergeCell ref="J108:J109"/>
    <mergeCell ref="K108:K109"/>
    <mergeCell ref="L106:L107"/>
    <mergeCell ref="M106:O107"/>
    <mergeCell ref="P106:P107"/>
    <mergeCell ref="Q106:Q107"/>
    <mergeCell ref="R106:R107"/>
    <mergeCell ref="S106:S107"/>
    <mergeCell ref="T104:T105"/>
    <mergeCell ref="U104:U105"/>
    <mergeCell ref="V104:V105"/>
    <mergeCell ref="AC104:AC105"/>
    <mergeCell ref="B106:B107"/>
    <mergeCell ref="G106:G107"/>
    <mergeCell ref="H106:H107"/>
    <mergeCell ref="I106:I107"/>
    <mergeCell ref="J106:J107"/>
    <mergeCell ref="K106:K107"/>
    <mergeCell ref="N104:N105"/>
    <mergeCell ref="O104:O105"/>
    <mergeCell ref="P104:P105"/>
    <mergeCell ref="Q104:Q105"/>
    <mergeCell ref="R104:R105"/>
    <mergeCell ref="S104:S105"/>
    <mergeCell ref="V111:V112"/>
    <mergeCell ref="AC111:AC112"/>
    <mergeCell ref="G112:I112"/>
    <mergeCell ref="J112:L112"/>
    <mergeCell ref="M112:O112"/>
    <mergeCell ref="P112:R112"/>
    <mergeCell ref="T108:T109"/>
    <mergeCell ref="U108:U109"/>
    <mergeCell ref="V108:V109"/>
    <mergeCell ref="AC108:AC109"/>
    <mergeCell ref="B111:F112"/>
    <mergeCell ref="G111:I111"/>
    <mergeCell ref="J111:L111"/>
    <mergeCell ref="M111:O111"/>
    <mergeCell ref="P111:R111"/>
    <mergeCell ref="S111:U112"/>
    <mergeCell ref="L108:L109"/>
    <mergeCell ref="M108:M109"/>
    <mergeCell ref="N108:N109"/>
    <mergeCell ref="O108:O109"/>
    <mergeCell ref="P108:R109"/>
    <mergeCell ref="S108:S109"/>
    <mergeCell ref="T113:T114"/>
    <mergeCell ref="U113:U114"/>
    <mergeCell ref="V113:V114"/>
    <mergeCell ref="AC113:AC114"/>
    <mergeCell ref="B115:B116"/>
    <mergeCell ref="G115:G116"/>
    <mergeCell ref="H115:H116"/>
    <mergeCell ref="I115:I116"/>
    <mergeCell ref="J115:L116"/>
    <mergeCell ref="M115:M116"/>
    <mergeCell ref="N113:N114"/>
    <mergeCell ref="O113:O114"/>
    <mergeCell ref="P113:P114"/>
    <mergeCell ref="Q113:Q114"/>
    <mergeCell ref="R113:R114"/>
    <mergeCell ref="S113:S114"/>
    <mergeCell ref="B113:B114"/>
    <mergeCell ref="G113:I114"/>
    <mergeCell ref="J113:J114"/>
    <mergeCell ref="K113:K114"/>
    <mergeCell ref="L113:L114"/>
    <mergeCell ref="M113:M114"/>
    <mergeCell ref="T117:T118"/>
    <mergeCell ref="U117:U118"/>
    <mergeCell ref="V117:V118"/>
    <mergeCell ref="AC117:AC118"/>
    <mergeCell ref="B119:B120"/>
    <mergeCell ref="G119:G120"/>
    <mergeCell ref="H119:H120"/>
    <mergeCell ref="I119:I120"/>
    <mergeCell ref="J119:J120"/>
    <mergeCell ref="K119:K120"/>
    <mergeCell ref="L117:L118"/>
    <mergeCell ref="M117:O118"/>
    <mergeCell ref="P117:P118"/>
    <mergeCell ref="Q117:Q118"/>
    <mergeCell ref="R117:R118"/>
    <mergeCell ref="S117:S118"/>
    <mergeCell ref="T115:T116"/>
    <mergeCell ref="U115:U116"/>
    <mergeCell ref="V115:V116"/>
    <mergeCell ref="AC115:AC116"/>
    <mergeCell ref="B117:B118"/>
    <mergeCell ref="G117:G118"/>
    <mergeCell ref="H117:H118"/>
    <mergeCell ref="I117:I118"/>
    <mergeCell ref="J117:J118"/>
    <mergeCell ref="K117:K118"/>
    <mergeCell ref="N115:N116"/>
    <mergeCell ref="O115:O116"/>
    <mergeCell ref="P115:P116"/>
    <mergeCell ref="Q115:Q116"/>
    <mergeCell ref="R115:R116"/>
    <mergeCell ref="S115:S116"/>
    <mergeCell ref="V122:V123"/>
    <mergeCell ref="AC122:AC123"/>
    <mergeCell ref="G123:I123"/>
    <mergeCell ref="J123:L123"/>
    <mergeCell ref="M123:O123"/>
    <mergeCell ref="P123:R123"/>
    <mergeCell ref="T119:T120"/>
    <mergeCell ref="U119:U120"/>
    <mergeCell ref="V119:V120"/>
    <mergeCell ref="AC119:AC120"/>
    <mergeCell ref="B122:F123"/>
    <mergeCell ref="G122:I122"/>
    <mergeCell ref="J122:L122"/>
    <mergeCell ref="M122:O122"/>
    <mergeCell ref="P122:R122"/>
    <mergeCell ref="S122:U123"/>
    <mergeCell ref="L119:L120"/>
    <mergeCell ref="M119:M120"/>
    <mergeCell ref="N119:N120"/>
    <mergeCell ref="O119:O120"/>
    <mergeCell ref="P119:R120"/>
    <mergeCell ref="S119:S120"/>
    <mergeCell ref="T124:T125"/>
    <mergeCell ref="U124:U125"/>
    <mergeCell ref="V124:V125"/>
    <mergeCell ref="AC124:AC125"/>
    <mergeCell ref="B126:B127"/>
    <mergeCell ref="G126:G127"/>
    <mergeCell ref="H126:H127"/>
    <mergeCell ref="I126:I127"/>
    <mergeCell ref="J126:L127"/>
    <mergeCell ref="M126:M127"/>
    <mergeCell ref="N124:N125"/>
    <mergeCell ref="O124:O125"/>
    <mergeCell ref="P124:P125"/>
    <mergeCell ref="Q124:Q125"/>
    <mergeCell ref="R124:R125"/>
    <mergeCell ref="S124:S125"/>
    <mergeCell ref="B124:B125"/>
    <mergeCell ref="G124:I125"/>
    <mergeCell ref="J124:J125"/>
    <mergeCell ref="K124:K125"/>
    <mergeCell ref="L124:L125"/>
    <mergeCell ref="M124:M125"/>
    <mergeCell ref="T128:T129"/>
    <mergeCell ref="U128:U129"/>
    <mergeCell ref="V128:V129"/>
    <mergeCell ref="AC128:AC129"/>
    <mergeCell ref="B130:B131"/>
    <mergeCell ref="G130:G131"/>
    <mergeCell ref="H130:H131"/>
    <mergeCell ref="I130:I131"/>
    <mergeCell ref="J130:J131"/>
    <mergeCell ref="K130:K131"/>
    <mergeCell ref="L128:L129"/>
    <mergeCell ref="M128:O129"/>
    <mergeCell ref="P128:P129"/>
    <mergeCell ref="Q128:Q129"/>
    <mergeCell ref="R128:R129"/>
    <mergeCell ref="S128:S129"/>
    <mergeCell ref="T126:T127"/>
    <mergeCell ref="U126:U127"/>
    <mergeCell ref="V126:V127"/>
    <mergeCell ref="AC126:AC127"/>
    <mergeCell ref="B128:B129"/>
    <mergeCell ref="G128:G129"/>
    <mergeCell ref="H128:H129"/>
    <mergeCell ref="I128:I129"/>
    <mergeCell ref="J128:J129"/>
    <mergeCell ref="K128:K129"/>
    <mergeCell ref="N126:N127"/>
    <mergeCell ref="O126:O127"/>
    <mergeCell ref="P126:P127"/>
    <mergeCell ref="Q126:Q127"/>
    <mergeCell ref="R126:R127"/>
    <mergeCell ref="S126:S127"/>
    <mergeCell ref="V133:V134"/>
    <mergeCell ref="AC133:AC134"/>
    <mergeCell ref="G134:I134"/>
    <mergeCell ref="J134:L134"/>
    <mergeCell ref="M134:O134"/>
    <mergeCell ref="P134:R134"/>
    <mergeCell ref="T130:T131"/>
    <mergeCell ref="U130:U131"/>
    <mergeCell ref="V130:V131"/>
    <mergeCell ref="AC130:AC131"/>
    <mergeCell ref="B133:F134"/>
    <mergeCell ref="G133:I133"/>
    <mergeCell ref="J133:L133"/>
    <mergeCell ref="M133:O133"/>
    <mergeCell ref="P133:R133"/>
    <mergeCell ref="S133:U134"/>
    <mergeCell ref="L130:L131"/>
    <mergeCell ref="M130:M131"/>
    <mergeCell ref="N130:N131"/>
    <mergeCell ref="O130:O131"/>
    <mergeCell ref="P130:R131"/>
    <mergeCell ref="S130:S131"/>
    <mergeCell ref="T135:T136"/>
    <mergeCell ref="U135:U136"/>
    <mergeCell ref="V135:V136"/>
    <mergeCell ref="AC135:AC136"/>
    <mergeCell ref="B137:B138"/>
    <mergeCell ref="G137:G138"/>
    <mergeCell ref="H137:H138"/>
    <mergeCell ref="I137:I138"/>
    <mergeCell ref="J137:L138"/>
    <mergeCell ref="M137:M138"/>
    <mergeCell ref="N135:N136"/>
    <mergeCell ref="O135:O136"/>
    <mergeCell ref="P135:P136"/>
    <mergeCell ref="Q135:Q136"/>
    <mergeCell ref="R135:R136"/>
    <mergeCell ref="S135:S136"/>
    <mergeCell ref="B135:B136"/>
    <mergeCell ref="G135:I136"/>
    <mergeCell ref="J135:J136"/>
    <mergeCell ref="K135:K136"/>
    <mergeCell ref="L135:L136"/>
    <mergeCell ref="M135:M136"/>
    <mergeCell ref="T139:T140"/>
    <mergeCell ref="U139:U140"/>
    <mergeCell ref="V139:V140"/>
    <mergeCell ref="AC139:AC140"/>
    <mergeCell ref="B141:B142"/>
    <mergeCell ref="G141:G142"/>
    <mergeCell ref="H141:H142"/>
    <mergeCell ref="I141:I142"/>
    <mergeCell ref="J141:J142"/>
    <mergeCell ref="K141:K142"/>
    <mergeCell ref="L139:L140"/>
    <mergeCell ref="M139:O140"/>
    <mergeCell ref="P139:P140"/>
    <mergeCell ref="Q139:Q140"/>
    <mergeCell ref="R139:R140"/>
    <mergeCell ref="S139:S140"/>
    <mergeCell ref="T137:T138"/>
    <mergeCell ref="U137:U138"/>
    <mergeCell ref="V137:V138"/>
    <mergeCell ref="AC137:AC138"/>
    <mergeCell ref="B139:B140"/>
    <mergeCell ref="G139:G140"/>
    <mergeCell ref="H139:H140"/>
    <mergeCell ref="I139:I140"/>
    <mergeCell ref="J139:J140"/>
    <mergeCell ref="K139:K140"/>
    <mergeCell ref="N137:N138"/>
    <mergeCell ref="O137:O138"/>
    <mergeCell ref="P137:P138"/>
    <mergeCell ref="Q137:Q138"/>
    <mergeCell ref="R137:R138"/>
    <mergeCell ref="S137:S138"/>
    <mergeCell ref="V144:V145"/>
    <mergeCell ref="AC144:AC145"/>
    <mergeCell ref="G145:I145"/>
    <mergeCell ref="J145:L145"/>
    <mergeCell ref="M145:O145"/>
    <mergeCell ref="P145:R145"/>
    <mergeCell ref="T141:T142"/>
    <mergeCell ref="U141:U142"/>
    <mergeCell ref="V141:V142"/>
    <mergeCell ref="AC141:AC142"/>
    <mergeCell ref="B144:F145"/>
    <mergeCell ref="G144:I144"/>
    <mergeCell ref="J144:L144"/>
    <mergeCell ref="M144:O144"/>
    <mergeCell ref="P144:R144"/>
    <mergeCell ref="S144:U145"/>
    <mergeCell ref="L141:L142"/>
    <mergeCell ref="M141:M142"/>
    <mergeCell ref="N141:N142"/>
    <mergeCell ref="O141:O142"/>
    <mergeCell ref="P141:R142"/>
    <mergeCell ref="S141:S142"/>
    <mergeCell ref="T146:T147"/>
    <mergeCell ref="U146:U147"/>
    <mergeCell ref="V146:V147"/>
    <mergeCell ref="AC146:AC147"/>
    <mergeCell ref="B148:B149"/>
    <mergeCell ref="G148:G149"/>
    <mergeCell ref="H148:H149"/>
    <mergeCell ref="I148:I149"/>
    <mergeCell ref="J148:L149"/>
    <mergeCell ref="M148:M149"/>
    <mergeCell ref="N146:N147"/>
    <mergeCell ref="O146:O147"/>
    <mergeCell ref="P146:P147"/>
    <mergeCell ref="Q146:Q147"/>
    <mergeCell ref="R146:R147"/>
    <mergeCell ref="S146:S147"/>
    <mergeCell ref="B146:B147"/>
    <mergeCell ref="G146:I147"/>
    <mergeCell ref="J146:J147"/>
    <mergeCell ref="K146:K147"/>
    <mergeCell ref="L146:L147"/>
    <mergeCell ref="M146:M147"/>
    <mergeCell ref="T150:T151"/>
    <mergeCell ref="U150:U151"/>
    <mergeCell ref="V150:V151"/>
    <mergeCell ref="AC150:AC151"/>
    <mergeCell ref="B152:B153"/>
    <mergeCell ref="G152:G153"/>
    <mergeCell ref="H152:H153"/>
    <mergeCell ref="I152:I153"/>
    <mergeCell ref="J152:J153"/>
    <mergeCell ref="K152:K153"/>
    <mergeCell ref="L150:L151"/>
    <mergeCell ref="M150:O151"/>
    <mergeCell ref="P150:P151"/>
    <mergeCell ref="Q150:Q151"/>
    <mergeCell ref="R150:R151"/>
    <mergeCell ref="S150:S151"/>
    <mergeCell ref="T148:T149"/>
    <mergeCell ref="U148:U149"/>
    <mergeCell ref="V148:V149"/>
    <mergeCell ref="AC148:AC149"/>
    <mergeCell ref="B150:B151"/>
    <mergeCell ref="G150:G151"/>
    <mergeCell ref="H150:H151"/>
    <mergeCell ref="I150:I151"/>
    <mergeCell ref="J150:J151"/>
    <mergeCell ref="K150:K151"/>
    <mergeCell ref="N148:N149"/>
    <mergeCell ref="O148:O149"/>
    <mergeCell ref="P148:P149"/>
    <mergeCell ref="Q148:Q149"/>
    <mergeCell ref="R148:R149"/>
    <mergeCell ref="S148:S149"/>
    <mergeCell ref="V155:V156"/>
    <mergeCell ref="AC155:AC156"/>
    <mergeCell ref="G156:I156"/>
    <mergeCell ref="J156:L156"/>
    <mergeCell ref="M156:O156"/>
    <mergeCell ref="P156:R156"/>
    <mergeCell ref="T152:T153"/>
    <mergeCell ref="U152:U153"/>
    <mergeCell ref="V152:V153"/>
    <mergeCell ref="AC152:AC153"/>
    <mergeCell ref="B155:F156"/>
    <mergeCell ref="G155:I155"/>
    <mergeCell ref="J155:L155"/>
    <mergeCell ref="M155:O155"/>
    <mergeCell ref="P155:R155"/>
    <mergeCell ref="S155:U156"/>
    <mergeCell ref="L152:L153"/>
    <mergeCell ref="M152:M153"/>
    <mergeCell ref="N152:N153"/>
    <mergeCell ref="O152:O153"/>
    <mergeCell ref="P152:R153"/>
    <mergeCell ref="S152:S153"/>
    <mergeCell ref="T157:T158"/>
    <mergeCell ref="U157:U158"/>
    <mergeCell ref="V157:V158"/>
    <mergeCell ref="AC157:AC158"/>
    <mergeCell ref="B159:B160"/>
    <mergeCell ref="G159:G160"/>
    <mergeCell ref="H159:H160"/>
    <mergeCell ref="I159:I160"/>
    <mergeCell ref="J159:L160"/>
    <mergeCell ref="M159:M160"/>
    <mergeCell ref="N157:N158"/>
    <mergeCell ref="O157:O158"/>
    <mergeCell ref="P157:P158"/>
    <mergeCell ref="Q157:Q158"/>
    <mergeCell ref="R157:R158"/>
    <mergeCell ref="S157:S158"/>
    <mergeCell ref="B157:B158"/>
    <mergeCell ref="G157:I158"/>
    <mergeCell ref="J157:J158"/>
    <mergeCell ref="K157:K158"/>
    <mergeCell ref="L157:L158"/>
    <mergeCell ref="M157:M158"/>
    <mergeCell ref="T161:T162"/>
    <mergeCell ref="U161:U162"/>
    <mergeCell ref="V161:V162"/>
    <mergeCell ref="AC161:AC162"/>
    <mergeCell ref="B163:B164"/>
    <mergeCell ref="G163:G164"/>
    <mergeCell ref="H163:H164"/>
    <mergeCell ref="I163:I164"/>
    <mergeCell ref="J163:J164"/>
    <mergeCell ref="K163:K164"/>
    <mergeCell ref="L161:L162"/>
    <mergeCell ref="M161:O162"/>
    <mergeCell ref="P161:P162"/>
    <mergeCell ref="Q161:Q162"/>
    <mergeCell ref="R161:R162"/>
    <mergeCell ref="S161:S162"/>
    <mergeCell ref="T159:T160"/>
    <mergeCell ref="U159:U160"/>
    <mergeCell ref="V159:V160"/>
    <mergeCell ref="AC159:AC160"/>
    <mergeCell ref="B161:B162"/>
    <mergeCell ref="G161:G162"/>
    <mergeCell ref="H161:H162"/>
    <mergeCell ref="I161:I162"/>
    <mergeCell ref="J161:J162"/>
    <mergeCell ref="K161:K162"/>
    <mergeCell ref="N159:N160"/>
    <mergeCell ref="O159:O160"/>
    <mergeCell ref="P159:P160"/>
    <mergeCell ref="Q159:Q160"/>
    <mergeCell ref="R159:R160"/>
    <mergeCell ref="S159:S160"/>
    <mergeCell ref="B168:B169"/>
    <mergeCell ref="G168:I169"/>
    <mergeCell ref="J168:J169"/>
    <mergeCell ref="K168:K169"/>
    <mergeCell ref="L168:L169"/>
    <mergeCell ref="M168:M169"/>
    <mergeCell ref="V166:V167"/>
    <mergeCell ref="AC166:AC167"/>
    <mergeCell ref="G167:I167"/>
    <mergeCell ref="J167:L167"/>
    <mergeCell ref="M167:O167"/>
    <mergeCell ref="P167:R167"/>
    <mergeCell ref="T163:T164"/>
    <mergeCell ref="U163:U164"/>
    <mergeCell ref="V163:V164"/>
    <mergeCell ref="AC163:AC164"/>
    <mergeCell ref="B166:F167"/>
    <mergeCell ref="G166:I166"/>
    <mergeCell ref="J166:L166"/>
    <mergeCell ref="M166:O166"/>
    <mergeCell ref="P166:R166"/>
    <mergeCell ref="S166:U167"/>
    <mergeCell ref="L163:L164"/>
    <mergeCell ref="M163:M164"/>
    <mergeCell ref="N163:N164"/>
    <mergeCell ref="O163:O164"/>
    <mergeCell ref="P163:R164"/>
    <mergeCell ref="S163:S164"/>
    <mergeCell ref="T170:T171"/>
    <mergeCell ref="U170:U171"/>
    <mergeCell ref="V170:V171"/>
    <mergeCell ref="AC170:AC171"/>
    <mergeCell ref="B172:B173"/>
    <mergeCell ref="G172:G173"/>
    <mergeCell ref="H172:H173"/>
    <mergeCell ref="I172:I173"/>
    <mergeCell ref="J172:J173"/>
    <mergeCell ref="K172:K173"/>
    <mergeCell ref="N170:N171"/>
    <mergeCell ref="O170:O171"/>
    <mergeCell ref="P170:P171"/>
    <mergeCell ref="Q170:Q171"/>
    <mergeCell ref="R170:R171"/>
    <mergeCell ref="S170:S171"/>
    <mergeCell ref="T168:T169"/>
    <mergeCell ref="U168:U169"/>
    <mergeCell ref="V168:V169"/>
    <mergeCell ref="AC168:AC169"/>
    <mergeCell ref="B170:B171"/>
    <mergeCell ref="G170:G171"/>
    <mergeCell ref="H170:H171"/>
    <mergeCell ref="I170:I171"/>
    <mergeCell ref="J170:L171"/>
    <mergeCell ref="M170:M171"/>
    <mergeCell ref="N168:N169"/>
    <mergeCell ref="O168:O169"/>
    <mergeCell ref="P168:P169"/>
    <mergeCell ref="Q168:Q169"/>
    <mergeCell ref="R168:R169"/>
    <mergeCell ref="S168:S169"/>
    <mergeCell ref="T174:T175"/>
    <mergeCell ref="U174:U175"/>
    <mergeCell ref="V174:V175"/>
    <mergeCell ref="AC174:AC175"/>
    <mergeCell ref="L174:L175"/>
    <mergeCell ref="M174:M175"/>
    <mergeCell ref="N174:N175"/>
    <mergeCell ref="O174:O175"/>
    <mergeCell ref="P174:R175"/>
    <mergeCell ref="S174:S175"/>
    <mergeCell ref="T172:T173"/>
    <mergeCell ref="U172:U173"/>
    <mergeCell ref="V172:V173"/>
    <mergeCell ref="AC172:AC173"/>
    <mergeCell ref="B174:B175"/>
    <mergeCell ref="G174:G175"/>
    <mergeCell ref="H174:H175"/>
    <mergeCell ref="I174:I175"/>
    <mergeCell ref="J174:J175"/>
    <mergeCell ref="K174:K175"/>
    <mergeCell ref="L172:L173"/>
    <mergeCell ref="M172:O173"/>
    <mergeCell ref="P172:P173"/>
    <mergeCell ref="Q172:Q173"/>
    <mergeCell ref="R172:R173"/>
    <mergeCell ref="S172:S173"/>
  </mergeCells>
  <phoneticPr fontId="5"/>
  <dataValidations count="1">
    <dataValidation imeMode="on" allowBlank="1" showInputMessage="1" showErrorMessage="1" sqref="C80 C13:C14 C4:C5 C35:C36 C57:C58 C24:C25 C68:C69 C168:C169 C102:C103 C90:C91 C113:C114 C124:C125 C146:C147 C157:C158 C135:C136 C46:C47" xr:uid="{CFF87EAA-D837-4578-8BC5-0D0AD4083EC0}"/>
  </dataValidations>
  <pageMargins left="0.98425196850393704" right="0.74803149606299213" top="0.62992125984251968" bottom="0.48" header="0.51181102362204722" footer="0.26"/>
  <pageSetup paperSize="9" fitToHeight="0" orientation="portrait" blackAndWhite="1" horizontalDpi="4294967293" r:id="rId1"/>
  <headerFooter alignWithMargins="0"/>
  <rowBreaks count="3" manualBreakCount="3">
    <brk id="42" max="16383" man="1"/>
    <brk id="86" max="16383" man="1"/>
    <brk id="1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32CA0-1428-4DC7-87A6-DE10F01C110B}">
  <sheetPr>
    <tabColor rgb="FFFFFF00"/>
  </sheetPr>
  <dimension ref="A1:Q117"/>
  <sheetViews>
    <sheetView tabSelected="1" workbookViewId="0">
      <selection activeCell="P7" sqref="P6:P7"/>
    </sheetView>
  </sheetViews>
  <sheetFormatPr defaultRowHeight="12" x14ac:dyDescent="0.15"/>
  <cols>
    <col min="1" max="1" width="4.28515625" customWidth="1"/>
    <col min="2" max="2" width="22.28515625" customWidth="1"/>
    <col min="3" max="3" width="10.5703125" customWidth="1"/>
    <col min="4" max="4" width="8.140625" customWidth="1"/>
    <col min="5" max="5" width="9.28515625" customWidth="1"/>
    <col min="6" max="6" width="9.140625" customWidth="1"/>
    <col min="7" max="8" width="7" customWidth="1"/>
    <col min="9" max="9" width="8.7109375" customWidth="1"/>
    <col min="10" max="10" width="7.140625" customWidth="1"/>
    <col min="12" max="12" width="24" customWidth="1"/>
    <col min="13" max="13" width="11.28515625" customWidth="1"/>
    <col min="14" max="14" width="5.140625" customWidth="1"/>
  </cols>
  <sheetData>
    <row r="1" spans="1:16" x14ac:dyDescent="0.1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6" ht="24" x14ac:dyDescent="0.15">
      <c r="A2" s="49"/>
      <c r="B2" s="54" t="s">
        <v>114</v>
      </c>
      <c r="C2" s="25"/>
      <c r="D2" s="25"/>
      <c r="E2" s="25"/>
      <c r="F2" s="25"/>
      <c r="G2" s="25"/>
      <c r="H2" s="25"/>
      <c r="I2" s="25"/>
      <c r="J2" s="25"/>
      <c r="K2" s="25"/>
      <c r="L2" s="34"/>
      <c r="M2" s="25"/>
      <c r="N2" s="25"/>
    </row>
    <row r="3" spans="1:16" ht="24" x14ac:dyDescent="0.15">
      <c r="A3" s="49"/>
      <c r="B3" s="54"/>
      <c r="C3" s="25"/>
      <c r="D3" s="25"/>
      <c r="E3" s="25"/>
      <c r="F3" s="28"/>
      <c r="G3" s="25"/>
      <c r="H3" s="25"/>
      <c r="I3" s="25"/>
      <c r="J3" s="25"/>
      <c r="K3" s="25"/>
      <c r="L3" s="34"/>
      <c r="M3" s="25"/>
      <c r="N3" s="25"/>
    </row>
    <row r="4" spans="1:16" ht="22.5" customHeight="1" x14ac:dyDescent="0.15">
      <c r="A4" s="278">
        <v>1</v>
      </c>
      <c r="B4" s="24" t="s">
        <v>63</v>
      </c>
      <c r="C4" s="25" t="s">
        <v>184</v>
      </c>
      <c r="D4" s="56"/>
      <c r="E4" s="56"/>
      <c r="F4" s="57"/>
      <c r="G4" s="57"/>
      <c r="H4" s="57"/>
      <c r="I4" s="57"/>
      <c r="J4" s="56"/>
      <c r="K4" s="25"/>
      <c r="L4" s="24" t="s">
        <v>107</v>
      </c>
      <c r="M4" s="25" t="s">
        <v>184</v>
      </c>
      <c r="N4" s="278">
        <v>6</v>
      </c>
    </row>
    <row r="5" spans="1:16" ht="21" customHeight="1" x14ac:dyDescent="0.15">
      <c r="A5" s="278"/>
      <c r="B5" s="27" t="s">
        <v>64</v>
      </c>
      <c r="C5" s="25" t="s">
        <v>184</v>
      </c>
      <c r="D5" s="58"/>
      <c r="E5" s="59"/>
      <c r="F5" s="57"/>
      <c r="G5" s="277" t="s">
        <v>224</v>
      </c>
      <c r="H5" s="268"/>
      <c r="I5" s="60"/>
      <c r="J5" s="61"/>
      <c r="K5" s="31"/>
      <c r="L5" s="27" t="s">
        <v>106</v>
      </c>
      <c r="M5" s="25" t="s">
        <v>184</v>
      </c>
      <c r="N5" s="278"/>
    </row>
    <row r="6" spans="1:16" ht="13.5" customHeight="1" x14ac:dyDescent="0.15">
      <c r="A6" s="89"/>
      <c r="B6" s="32"/>
      <c r="C6" s="25"/>
      <c r="D6" s="58"/>
      <c r="E6" s="60"/>
      <c r="F6" s="57"/>
      <c r="G6" s="268"/>
      <c r="H6" s="268"/>
      <c r="I6" s="60"/>
      <c r="J6" s="62"/>
      <c r="K6" s="28"/>
      <c r="L6" s="34"/>
      <c r="M6" s="25"/>
      <c r="N6" s="82"/>
    </row>
    <row r="7" spans="1:16" ht="27.75" customHeight="1" thickBot="1" x14ac:dyDescent="0.2">
      <c r="A7" s="278">
        <v>2</v>
      </c>
      <c r="B7" s="35" t="s">
        <v>65</v>
      </c>
      <c r="C7" s="25" t="s">
        <v>185</v>
      </c>
      <c r="D7" s="56"/>
      <c r="E7" s="60"/>
      <c r="F7" s="137" t="s">
        <v>191</v>
      </c>
      <c r="G7" s="139"/>
      <c r="H7" s="138"/>
      <c r="I7" s="155" t="s">
        <v>192</v>
      </c>
      <c r="J7" s="62"/>
      <c r="K7" s="28"/>
      <c r="L7" s="34"/>
      <c r="M7" s="25"/>
      <c r="N7" s="25"/>
    </row>
    <row r="8" spans="1:16" ht="21.75" customHeight="1" thickBot="1" x14ac:dyDescent="0.2">
      <c r="A8" s="278"/>
      <c r="B8" s="37" t="s">
        <v>89</v>
      </c>
      <c r="C8" s="25" t="s">
        <v>185</v>
      </c>
      <c r="D8" s="59"/>
      <c r="E8" s="135"/>
      <c r="F8" s="70">
        <v>63</v>
      </c>
      <c r="G8" s="140"/>
      <c r="H8" s="60"/>
      <c r="I8" s="141">
        <v>63</v>
      </c>
      <c r="J8" s="153"/>
      <c r="K8" s="154"/>
      <c r="L8" s="24" t="s">
        <v>71</v>
      </c>
      <c r="M8" s="25" t="s">
        <v>187</v>
      </c>
      <c r="N8" s="279">
        <v>7</v>
      </c>
    </row>
    <row r="9" spans="1:16" ht="24" customHeight="1" thickBot="1" x14ac:dyDescent="0.2">
      <c r="A9" s="89"/>
      <c r="B9" s="32"/>
      <c r="C9" s="25"/>
      <c r="D9" s="63"/>
      <c r="E9" s="136" t="s">
        <v>191</v>
      </c>
      <c r="F9" s="60"/>
      <c r="G9" s="141"/>
      <c r="H9" s="70"/>
      <c r="I9" s="61"/>
      <c r="J9" s="58"/>
      <c r="K9" s="28"/>
      <c r="L9" s="27" t="s">
        <v>70</v>
      </c>
      <c r="M9" s="25" t="s">
        <v>187</v>
      </c>
      <c r="N9" s="278"/>
    </row>
    <row r="10" spans="1:16" ht="22.5" customHeight="1" thickBot="1" x14ac:dyDescent="0.2">
      <c r="A10" s="278">
        <v>3</v>
      </c>
      <c r="B10" s="35" t="s">
        <v>94</v>
      </c>
      <c r="C10" s="25" t="s">
        <v>184</v>
      </c>
      <c r="D10" s="134"/>
      <c r="E10" s="61">
        <v>62</v>
      </c>
      <c r="F10" s="60"/>
      <c r="G10" s="140"/>
      <c r="H10" s="60"/>
      <c r="I10" s="58"/>
      <c r="J10" s="58"/>
      <c r="K10" s="28"/>
      <c r="L10" s="34"/>
      <c r="M10" s="25"/>
      <c r="N10" s="82"/>
    </row>
    <row r="11" spans="1:16" ht="26.25" customHeight="1" thickBot="1" x14ac:dyDescent="0.2">
      <c r="A11" s="278"/>
      <c r="B11" s="37" t="s">
        <v>99</v>
      </c>
      <c r="C11" s="25" t="s">
        <v>184</v>
      </c>
      <c r="D11" s="58"/>
      <c r="E11" s="58"/>
      <c r="F11" s="66"/>
      <c r="G11" s="142" t="s">
        <v>194</v>
      </c>
      <c r="H11" s="147" t="s">
        <v>196</v>
      </c>
      <c r="I11" s="67"/>
      <c r="J11" s="133"/>
      <c r="K11" s="152"/>
      <c r="L11" s="24" t="s">
        <v>90</v>
      </c>
      <c r="M11" s="25" t="s">
        <v>184</v>
      </c>
      <c r="N11" s="279">
        <v>8</v>
      </c>
    </row>
    <row r="12" spans="1:16" ht="25.5" customHeight="1" x14ac:dyDescent="0.15">
      <c r="A12" s="89"/>
      <c r="B12" s="32"/>
      <c r="C12" s="25"/>
      <c r="D12" s="57"/>
      <c r="E12" s="57"/>
      <c r="F12" s="144"/>
      <c r="G12" s="71">
        <v>75</v>
      </c>
      <c r="H12" s="148">
        <v>61</v>
      </c>
      <c r="I12" s="150"/>
      <c r="J12" s="58"/>
      <c r="K12" s="25"/>
      <c r="L12" s="27" t="s">
        <v>80</v>
      </c>
      <c r="M12" s="25" t="s">
        <v>184</v>
      </c>
      <c r="N12" s="278"/>
    </row>
    <row r="13" spans="1:16" ht="24.75" thickBot="1" x14ac:dyDescent="0.2">
      <c r="A13" s="278">
        <v>4</v>
      </c>
      <c r="B13" s="24" t="s">
        <v>120</v>
      </c>
      <c r="C13" s="25" t="s">
        <v>186</v>
      </c>
      <c r="D13" s="133"/>
      <c r="E13" s="133"/>
      <c r="F13" s="135"/>
      <c r="G13" s="57"/>
      <c r="H13" s="135"/>
      <c r="I13" s="151" t="s">
        <v>195</v>
      </c>
      <c r="J13" s="58"/>
      <c r="K13" s="28"/>
      <c r="L13" s="34"/>
      <c r="M13" s="25"/>
      <c r="N13" s="278"/>
      <c r="P13" s="20"/>
    </row>
    <row r="14" spans="1:16" ht="24" x14ac:dyDescent="0.15">
      <c r="A14" s="278"/>
      <c r="B14" s="27" t="s">
        <v>121</v>
      </c>
      <c r="C14" s="25" t="s">
        <v>186</v>
      </c>
      <c r="D14" s="58"/>
      <c r="E14" s="143"/>
      <c r="F14" s="145"/>
      <c r="G14" s="57"/>
      <c r="H14" s="57"/>
      <c r="I14" s="61">
        <v>61</v>
      </c>
      <c r="J14" s="62"/>
      <c r="K14" s="28"/>
      <c r="L14" s="34"/>
      <c r="M14" s="25"/>
      <c r="N14" s="278"/>
    </row>
    <row r="15" spans="1:16" ht="14.25" customHeight="1" thickBot="1" x14ac:dyDescent="0.2">
      <c r="A15" s="89"/>
      <c r="B15" s="32"/>
      <c r="C15" s="25"/>
      <c r="D15" s="58"/>
      <c r="E15" s="135"/>
      <c r="F15" s="146" t="s">
        <v>193</v>
      </c>
      <c r="G15" s="57"/>
      <c r="H15" s="57"/>
      <c r="I15" s="58"/>
      <c r="J15" s="62"/>
      <c r="K15" s="28"/>
      <c r="L15" s="34"/>
      <c r="M15" s="25"/>
      <c r="N15" s="82"/>
    </row>
    <row r="16" spans="1:16" ht="21" customHeight="1" x14ac:dyDescent="0.15">
      <c r="A16" s="280">
        <v>5</v>
      </c>
      <c r="B16" s="41" t="s">
        <v>88</v>
      </c>
      <c r="C16" s="25" t="s">
        <v>184</v>
      </c>
      <c r="D16" s="56"/>
      <c r="E16" s="65"/>
      <c r="F16" s="61">
        <v>63</v>
      </c>
      <c r="G16" s="57"/>
      <c r="H16" s="57"/>
      <c r="I16" s="70"/>
      <c r="J16" s="64"/>
      <c r="K16" s="26"/>
      <c r="L16" s="24" t="s">
        <v>119</v>
      </c>
      <c r="M16" s="25" t="s">
        <v>188</v>
      </c>
      <c r="N16" s="278">
        <v>9</v>
      </c>
    </row>
    <row r="17" spans="1:17" ht="23.25" customHeight="1" x14ac:dyDescent="0.15">
      <c r="A17" s="280"/>
      <c r="B17" s="42" t="s">
        <v>183</v>
      </c>
      <c r="C17" s="25" t="s">
        <v>184</v>
      </c>
      <c r="D17" s="44"/>
      <c r="E17" s="44"/>
      <c r="F17" s="25"/>
      <c r="G17" s="25"/>
      <c r="H17" s="25"/>
      <c r="I17" s="30"/>
      <c r="J17" s="28"/>
      <c r="K17" s="30"/>
      <c r="L17" s="27" t="s">
        <v>67</v>
      </c>
      <c r="M17" s="25" t="s">
        <v>188</v>
      </c>
      <c r="N17" s="278"/>
      <c r="Q17" s="20"/>
    </row>
    <row r="18" spans="1:17" ht="17.25" customHeight="1" x14ac:dyDescent="0.15">
      <c r="A18" s="49"/>
      <c r="B18" s="32"/>
      <c r="C18" s="25"/>
      <c r="D18" s="25"/>
      <c r="E18" s="25"/>
      <c r="F18" s="25"/>
      <c r="G18" s="25"/>
      <c r="H18" s="25"/>
      <c r="I18" s="25"/>
      <c r="J18" s="28"/>
      <c r="K18" s="28"/>
      <c r="L18" s="45"/>
      <c r="M18" s="25"/>
      <c r="N18" s="25"/>
    </row>
    <row r="19" spans="1:17" ht="24" x14ac:dyDescent="0.15">
      <c r="A19" s="49"/>
      <c r="B19" s="46" t="s">
        <v>117</v>
      </c>
      <c r="C19" s="25"/>
      <c r="D19" s="25"/>
      <c r="E19" s="25"/>
      <c r="F19" s="25"/>
      <c r="G19" s="25"/>
      <c r="H19" s="25"/>
      <c r="I19" s="25"/>
      <c r="J19" s="28"/>
      <c r="K19" s="28"/>
      <c r="L19" s="45"/>
      <c r="M19" s="25"/>
      <c r="N19" s="25"/>
    </row>
    <row r="20" spans="1:17" ht="24" x14ac:dyDescent="0.15">
      <c r="A20" s="49"/>
      <c r="B20" s="77"/>
      <c r="C20" s="25"/>
      <c r="D20" s="25"/>
      <c r="E20" s="282" t="s">
        <v>225</v>
      </c>
      <c r="F20" s="283"/>
      <c r="G20" s="25"/>
      <c r="H20" s="25"/>
      <c r="I20" s="25"/>
      <c r="J20" s="28"/>
      <c r="K20" s="28"/>
      <c r="L20" s="45"/>
      <c r="M20" s="25"/>
      <c r="N20" s="25"/>
    </row>
    <row r="21" spans="1:17" ht="24" x14ac:dyDescent="0.15">
      <c r="A21" s="49"/>
      <c r="B21" s="25"/>
      <c r="C21" s="275"/>
      <c r="D21" s="275"/>
      <c r="E21" s="283"/>
      <c r="F21" s="283"/>
      <c r="G21" s="25"/>
      <c r="H21" s="25"/>
      <c r="I21" s="25"/>
      <c r="J21" s="28"/>
      <c r="K21" s="28"/>
      <c r="L21" s="34"/>
      <c r="M21" s="25"/>
      <c r="N21" s="25"/>
    </row>
    <row r="22" spans="1:17" ht="24.75" thickBot="1" x14ac:dyDescent="0.2">
      <c r="A22" s="49"/>
      <c r="B22" s="34"/>
      <c r="C22" s="275" t="s">
        <v>191</v>
      </c>
      <c r="D22" s="275"/>
      <c r="E22" s="156"/>
      <c r="F22" s="51"/>
      <c r="G22" s="275" t="s">
        <v>192</v>
      </c>
      <c r="H22" s="275"/>
      <c r="I22" s="276"/>
      <c r="J22" s="25"/>
      <c r="K22" s="25"/>
      <c r="L22" s="34"/>
      <c r="M22" s="25"/>
      <c r="N22" s="25"/>
    </row>
    <row r="23" spans="1:17" ht="24" x14ac:dyDescent="0.15">
      <c r="A23" s="49"/>
      <c r="B23" s="34"/>
      <c r="C23" s="275"/>
      <c r="D23" s="275"/>
      <c r="E23" s="73"/>
      <c r="F23" s="25"/>
      <c r="G23" s="275"/>
      <c r="H23" s="275"/>
      <c r="I23" s="276"/>
      <c r="J23" s="25"/>
      <c r="K23" s="25"/>
      <c r="L23" s="34"/>
      <c r="M23" s="25"/>
      <c r="N23" s="25"/>
    </row>
    <row r="24" spans="1:17" ht="24" x14ac:dyDescent="0.15">
      <c r="A24" s="49"/>
      <c r="B24" s="54"/>
      <c r="C24" s="25"/>
      <c r="D24" s="25"/>
      <c r="E24" s="25"/>
      <c r="F24" s="25"/>
      <c r="G24" s="25"/>
      <c r="H24" s="25"/>
      <c r="I24" s="25"/>
      <c r="J24" s="25"/>
      <c r="K24" s="25"/>
      <c r="L24" s="34"/>
      <c r="M24" s="25"/>
      <c r="N24" s="25"/>
    </row>
    <row r="25" spans="1:17" ht="24" x14ac:dyDescent="0.15">
      <c r="A25" s="49"/>
      <c r="B25" s="54" t="s">
        <v>115</v>
      </c>
      <c r="C25" s="25"/>
      <c r="D25" s="25"/>
      <c r="E25" s="25"/>
      <c r="F25" s="25"/>
      <c r="G25" s="25"/>
      <c r="H25" s="25"/>
      <c r="I25" s="25"/>
      <c r="J25" s="25"/>
      <c r="K25" s="25"/>
      <c r="L25" s="34"/>
      <c r="M25" s="25"/>
      <c r="N25" s="25"/>
    </row>
    <row r="26" spans="1:17" ht="24" x14ac:dyDescent="0.15">
      <c r="A26" s="49"/>
      <c r="B26" s="54"/>
      <c r="C26" s="25"/>
      <c r="D26" s="25"/>
      <c r="E26" s="57"/>
      <c r="F26" s="57"/>
      <c r="G26" s="57"/>
      <c r="H26" s="57"/>
      <c r="I26" s="57"/>
      <c r="J26" s="57"/>
      <c r="K26" s="25"/>
      <c r="L26" s="34"/>
      <c r="M26" s="25"/>
      <c r="N26" s="25"/>
    </row>
    <row r="27" spans="1:17" ht="23.25" customHeight="1" x14ac:dyDescent="0.15">
      <c r="A27" s="278">
        <v>1</v>
      </c>
      <c r="B27" s="35" t="s">
        <v>78</v>
      </c>
      <c r="C27" s="25" t="s">
        <v>187</v>
      </c>
      <c r="D27" s="26"/>
      <c r="E27" s="56"/>
      <c r="F27" s="57"/>
      <c r="G27" s="57"/>
      <c r="H27" s="57"/>
      <c r="I27" s="57"/>
      <c r="J27" s="56"/>
      <c r="K27" s="25"/>
      <c r="L27" s="80" t="s">
        <v>125</v>
      </c>
      <c r="M27" s="25" t="s">
        <v>190</v>
      </c>
      <c r="N27" s="278">
        <v>6</v>
      </c>
      <c r="O27" s="49"/>
    </row>
    <row r="28" spans="1:17" ht="23.25" customHeight="1" x14ac:dyDescent="0.15">
      <c r="A28" s="278"/>
      <c r="B28" s="37" t="s">
        <v>130</v>
      </c>
      <c r="C28" s="25" t="s">
        <v>187</v>
      </c>
      <c r="D28" s="28"/>
      <c r="E28" s="59"/>
      <c r="F28" s="57"/>
      <c r="G28" s="57"/>
      <c r="H28" s="57"/>
      <c r="I28" s="60"/>
      <c r="J28" s="61"/>
      <c r="K28" s="31"/>
      <c r="L28" s="37" t="s">
        <v>126</v>
      </c>
      <c r="M28" s="25" t="s">
        <v>190</v>
      </c>
      <c r="N28" s="278"/>
      <c r="O28" s="49"/>
    </row>
    <row r="29" spans="1:17" ht="24.75" thickBot="1" x14ac:dyDescent="0.2">
      <c r="A29" s="89"/>
      <c r="B29" s="32"/>
      <c r="C29" s="25"/>
      <c r="D29" s="28"/>
      <c r="E29" s="60"/>
      <c r="F29" s="57"/>
      <c r="G29" s="281" t="s">
        <v>204</v>
      </c>
      <c r="H29" s="281"/>
      <c r="I29" s="189" t="s">
        <v>202</v>
      </c>
      <c r="J29" s="62"/>
      <c r="K29" s="28"/>
      <c r="L29" s="34"/>
      <c r="M29" s="25"/>
      <c r="N29" s="82"/>
      <c r="O29" s="49"/>
    </row>
    <row r="30" spans="1:17" ht="24.75" thickBot="1" x14ac:dyDescent="0.2">
      <c r="A30" s="278">
        <v>2</v>
      </c>
      <c r="B30" s="35" t="s">
        <v>91</v>
      </c>
      <c r="C30" s="25" t="s">
        <v>190</v>
      </c>
      <c r="D30" s="157"/>
      <c r="E30" s="60"/>
      <c r="F30" s="190" t="s">
        <v>200</v>
      </c>
      <c r="G30" s="191">
        <v>6</v>
      </c>
      <c r="H30" s="164">
        <v>1</v>
      </c>
      <c r="I30" s="141">
        <v>64</v>
      </c>
      <c r="J30" s="61"/>
      <c r="K30" s="28"/>
      <c r="L30" s="34"/>
      <c r="M30" s="25"/>
      <c r="N30" s="25"/>
      <c r="O30" s="49"/>
    </row>
    <row r="31" spans="1:17" ht="24" customHeight="1" thickBot="1" x14ac:dyDescent="0.2">
      <c r="A31" s="278"/>
      <c r="B31" s="37" t="s">
        <v>92</v>
      </c>
      <c r="C31" s="25" t="s">
        <v>190</v>
      </c>
      <c r="D31" s="158"/>
      <c r="E31" s="161"/>
      <c r="F31" s="70">
        <v>63</v>
      </c>
      <c r="G31" s="135"/>
      <c r="H31" s="60"/>
      <c r="I31" s="140"/>
      <c r="J31" s="153"/>
      <c r="K31" s="154"/>
      <c r="L31" s="24" t="s">
        <v>59</v>
      </c>
      <c r="M31" s="25" t="s">
        <v>184</v>
      </c>
      <c r="N31" s="279">
        <v>7</v>
      </c>
      <c r="O31" s="49"/>
    </row>
    <row r="32" spans="1:17" ht="24.75" thickBot="1" x14ac:dyDescent="0.2">
      <c r="A32" s="89"/>
      <c r="B32" s="32"/>
      <c r="C32" s="25"/>
      <c r="D32" s="159"/>
      <c r="E32" s="162" t="s">
        <v>200</v>
      </c>
      <c r="F32" s="60"/>
      <c r="G32" s="141"/>
      <c r="H32" s="70"/>
      <c r="I32" s="61"/>
      <c r="J32" s="58"/>
      <c r="K32" s="28"/>
      <c r="L32" s="27" t="s">
        <v>132</v>
      </c>
      <c r="M32" s="25" t="s">
        <v>184</v>
      </c>
      <c r="N32" s="278"/>
      <c r="O32" s="49"/>
    </row>
    <row r="33" spans="1:15" ht="24" x14ac:dyDescent="0.15">
      <c r="A33" s="278">
        <v>3</v>
      </c>
      <c r="B33" s="35" t="s">
        <v>68</v>
      </c>
      <c r="C33" s="25" t="s">
        <v>184</v>
      </c>
      <c r="D33" s="36"/>
      <c r="E33" s="61">
        <v>63</v>
      </c>
      <c r="F33" s="60"/>
      <c r="G33" s="140"/>
      <c r="H33" s="60"/>
      <c r="I33" s="58"/>
      <c r="J33" s="58"/>
      <c r="K33" s="28"/>
      <c r="L33" s="34"/>
      <c r="M33" s="25"/>
      <c r="N33" s="82"/>
      <c r="O33" s="49"/>
    </row>
    <row r="34" spans="1:15" ht="24.75" thickBot="1" x14ac:dyDescent="0.2">
      <c r="A34" s="278"/>
      <c r="B34" s="37" t="s">
        <v>69</v>
      </c>
      <c r="C34" s="25" t="s">
        <v>184</v>
      </c>
      <c r="D34" s="28"/>
      <c r="E34" s="58"/>
      <c r="F34" s="66"/>
      <c r="G34" s="165" t="s">
        <v>201</v>
      </c>
      <c r="H34" s="160" t="s">
        <v>203</v>
      </c>
      <c r="I34" s="67"/>
      <c r="J34" s="58"/>
      <c r="K34" s="28"/>
      <c r="L34" s="34"/>
      <c r="M34" s="25"/>
      <c r="N34" s="25"/>
      <c r="O34" s="49"/>
    </row>
    <row r="35" spans="1:15" ht="24.75" thickBot="1" x14ac:dyDescent="0.2">
      <c r="A35" s="89"/>
      <c r="B35" s="32"/>
      <c r="C35" s="25"/>
      <c r="D35" s="25"/>
      <c r="E35" s="57"/>
      <c r="F35" s="144"/>
      <c r="G35" s="71">
        <v>63</v>
      </c>
      <c r="H35" s="148">
        <v>64</v>
      </c>
      <c r="I35" s="67"/>
      <c r="J35" s="133"/>
      <c r="K35" s="152"/>
      <c r="L35" s="35" t="s">
        <v>83</v>
      </c>
      <c r="M35" s="25" t="s">
        <v>190</v>
      </c>
      <c r="N35" s="278">
        <v>8</v>
      </c>
      <c r="O35" s="49"/>
    </row>
    <row r="36" spans="1:15" ht="23.25" customHeight="1" thickBot="1" x14ac:dyDescent="0.2">
      <c r="A36" s="278">
        <v>4</v>
      </c>
      <c r="B36" s="35" t="s">
        <v>66</v>
      </c>
      <c r="C36" s="25" t="s">
        <v>185</v>
      </c>
      <c r="D36" s="157"/>
      <c r="E36" s="133"/>
      <c r="F36" s="135"/>
      <c r="G36" s="57"/>
      <c r="H36" s="135"/>
      <c r="I36" s="161"/>
      <c r="J36" s="58"/>
      <c r="K36" s="28"/>
      <c r="L36" s="27" t="s">
        <v>84</v>
      </c>
      <c r="M36" s="25" t="s">
        <v>190</v>
      </c>
      <c r="N36" s="278"/>
      <c r="O36" s="49"/>
    </row>
    <row r="37" spans="1:15" ht="24.75" thickBot="1" x14ac:dyDescent="0.2">
      <c r="A37" s="278"/>
      <c r="B37" s="37" t="s">
        <v>129</v>
      </c>
      <c r="C37" s="25" t="s">
        <v>185</v>
      </c>
      <c r="D37" s="28"/>
      <c r="E37" s="143"/>
      <c r="F37" s="135"/>
      <c r="G37" s="57"/>
      <c r="H37" s="135"/>
      <c r="I37" s="162" t="s">
        <v>203</v>
      </c>
      <c r="J37" s="61"/>
      <c r="K37" s="28"/>
      <c r="L37" s="34"/>
      <c r="M37" s="25"/>
      <c r="N37" s="25"/>
      <c r="O37" s="49"/>
    </row>
    <row r="38" spans="1:15" ht="24.75" thickBot="1" x14ac:dyDescent="0.2">
      <c r="A38" s="89"/>
      <c r="B38" s="32"/>
      <c r="C38" s="25"/>
      <c r="D38" s="28"/>
      <c r="E38" s="135"/>
      <c r="F38" s="162" t="s">
        <v>201</v>
      </c>
      <c r="G38" s="57"/>
      <c r="H38" s="57"/>
      <c r="I38" s="61">
        <v>63</v>
      </c>
      <c r="J38" s="62"/>
      <c r="K38" s="28"/>
      <c r="L38" s="34"/>
      <c r="M38" s="25"/>
      <c r="N38" s="82"/>
      <c r="O38" s="49"/>
    </row>
    <row r="39" spans="1:15" ht="26.25" customHeight="1" x14ac:dyDescent="0.15">
      <c r="A39" s="278">
        <v>5</v>
      </c>
      <c r="B39" s="35" t="s">
        <v>73</v>
      </c>
      <c r="C39" s="25" t="s">
        <v>184</v>
      </c>
      <c r="D39" s="26"/>
      <c r="E39" s="65"/>
      <c r="F39" s="61">
        <v>63</v>
      </c>
      <c r="G39" s="57"/>
      <c r="H39" s="57"/>
      <c r="I39" s="70"/>
      <c r="J39" s="64"/>
      <c r="K39" s="26"/>
      <c r="L39" s="35" t="s">
        <v>123</v>
      </c>
      <c r="M39" s="25" t="s">
        <v>187</v>
      </c>
      <c r="N39" s="278">
        <v>9</v>
      </c>
      <c r="O39" s="49"/>
    </row>
    <row r="40" spans="1:15" ht="26.25" customHeight="1" x14ac:dyDescent="0.15">
      <c r="A40" s="278"/>
      <c r="B40" s="37" t="s">
        <v>72</v>
      </c>
      <c r="C40" s="25" t="s">
        <v>184</v>
      </c>
      <c r="D40" s="44"/>
      <c r="E40" s="83"/>
      <c r="F40" s="57"/>
      <c r="G40" s="57"/>
      <c r="H40" s="57"/>
      <c r="I40" s="61"/>
      <c r="J40" s="58"/>
      <c r="K40" s="30"/>
      <c r="L40" s="37" t="s">
        <v>124</v>
      </c>
      <c r="M40" s="25" t="s">
        <v>187</v>
      </c>
      <c r="N40" s="278"/>
      <c r="O40" s="49"/>
    </row>
    <row r="41" spans="1:15" ht="24" x14ac:dyDescent="0.15">
      <c r="A41" s="49"/>
      <c r="B41" s="32"/>
      <c r="C41" s="25"/>
      <c r="D41" s="25"/>
      <c r="E41" s="25"/>
      <c r="F41" s="25"/>
      <c r="G41" s="25"/>
      <c r="H41" s="25"/>
      <c r="I41" s="25"/>
      <c r="J41" s="28"/>
      <c r="K41" s="28"/>
      <c r="L41" s="45"/>
      <c r="M41" s="25"/>
      <c r="N41" s="25"/>
    </row>
    <row r="42" spans="1:15" ht="24" x14ac:dyDescent="0.15">
      <c r="A42" s="49"/>
      <c r="B42" s="77"/>
      <c r="C42" s="25"/>
      <c r="D42" s="25"/>
      <c r="E42" s="25"/>
      <c r="F42" s="25"/>
      <c r="G42" s="25"/>
      <c r="H42" s="25"/>
      <c r="I42" s="25"/>
      <c r="J42" s="28"/>
      <c r="K42" s="28"/>
      <c r="L42" s="45"/>
      <c r="M42" s="25"/>
      <c r="N42" s="25"/>
    </row>
    <row r="43" spans="1:15" ht="24" x14ac:dyDescent="0.15">
      <c r="A43" s="49"/>
      <c r="B43" s="25"/>
      <c r="C43" s="275"/>
      <c r="D43" s="275"/>
      <c r="E43" s="28"/>
      <c r="F43" s="28"/>
      <c r="G43" s="25"/>
      <c r="H43" s="25"/>
      <c r="I43" s="25"/>
      <c r="J43" s="28"/>
      <c r="K43" s="28"/>
      <c r="L43" s="34"/>
      <c r="M43" s="25"/>
      <c r="N43" s="25"/>
    </row>
    <row r="44" spans="1:15" ht="24" x14ac:dyDescent="0.15">
      <c r="A44" s="49"/>
      <c r="B44" s="25"/>
      <c r="C44" s="275"/>
      <c r="D44" s="275"/>
      <c r="E44" s="28"/>
      <c r="F44" s="30"/>
      <c r="G44" s="275"/>
      <c r="H44" s="275"/>
      <c r="I44" s="25"/>
      <c r="J44" s="28"/>
      <c r="K44" s="28"/>
      <c r="L44" s="34"/>
      <c r="M44" s="25"/>
      <c r="N44" s="25"/>
    </row>
    <row r="45" spans="1:15" ht="24" x14ac:dyDescent="0.15">
      <c r="A45" s="49"/>
      <c r="B45" s="34"/>
      <c r="C45" s="275"/>
      <c r="D45" s="275"/>
      <c r="E45" s="28"/>
      <c r="F45" s="30"/>
      <c r="G45" s="275"/>
      <c r="H45" s="275"/>
      <c r="I45" s="25"/>
      <c r="J45" s="25"/>
      <c r="K45" s="25"/>
      <c r="L45" s="34"/>
      <c r="M45" s="25"/>
      <c r="N45" s="25"/>
    </row>
    <row r="46" spans="1:15" ht="24" x14ac:dyDescent="0.15">
      <c r="A46" s="49"/>
      <c r="B46" s="34"/>
      <c r="C46" s="275"/>
      <c r="D46" s="275"/>
      <c r="E46" s="28"/>
      <c r="F46" s="28"/>
      <c r="G46" s="25"/>
      <c r="H46" s="25"/>
      <c r="I46" s="25"/>
      <c r="J46" s="25"/>
      <c r="K46" s="25"/>
      <c r="L46" s="34"/>
      <c r="M46" s="25"/>
      <c r="N46" s="25"/>
    </row>
    <row r="47" spans="1:15" ht="24" x14ac:dyDescent="0.15">
      <c r="A47" s="49"/>
      <c r="B47" s="54" t="s">
        <v>116</v>
      </c>
      <c r="C47" s="25"/>
      <c r="D47" s="25"/>
      <c r="E47" s="25"/>
      <c r="F47" s="25"/>
      <c r="G47" s="25"/>
      <c r="H47" s="25"/>
      <c r="I47" s="25"/>
      <c r="J47" s="25"/>
      <c r="K47" s="25"/>
      <c r="L47" s="34"/>
      <c r="M47" s="25"/>
      <c r="N47" s="25"/>
    </row>
    <row r="48" spans="1:15" ht="24" x14ac:dyDescent="0.15">
      <c r="A48" s="49"/>
      <c r="B48" s="54"/>
      <c r="C48" s="25"/>
      <c r="D48" s="25"/>
      <c r="E48" s="25"/>
      <c r="F48" s="25"/>
      <c r="G48" s="25"/>
      <c r="H48" s="25"/>
      <c r="I48" s="25"/>
      <c r="J48" s="25"/>
      <c r="K48" s="25"/>
      <c r="L48" s="34"/>
      <c r="M48" s="25"/>
      <c r="N48" s="25"/>
    </row>
    <row r="49" spans="1:14" ht="25.5" customHeight="1" thickBot="1" x14ac:dyDescent="0.2">
      <c r="A49" s="278">
        <v>1</v>
      </c>
      <c r="B49" s="35" t="s">
        <v>122</v>
      </c>
      <c r="C49" s="25" t="s">
        <v>184</v>
      </c>
      <c r="D49" s="157"/>
      <c r="E49" s="157"/>
      <c r="F49" s="25"/>
      <c r="G49" s="25"/>
      <c r="H49" s="25"/>
      <c r="I49" s="25"/>
      <c r="J49" s="157"/>
      <c r="K49" s="152"/>
      <c r="L49" s="35" t="s">
        <v>127</v>
      </c>
      <c r="M49" s="25" t="s">
        <v>188</v>
      </c>
      <c r="N49" s="278">
        <v>6</v>
      </c>
    </row>
    <row r="50" spans="1:14" ht="24.75" customHeight="1" x14ac:dyDescent="0.15">
      <c r="A50" s="278"/>
      <c r="B50" s="37" t="s">
        <v>60</v>
      </c>
      <c r="C50" s="25" t="s">
        <v>184</v>
      </c>
      <c r="D50" s="28"/>
      <c r="E50" s="143"/>
      <c r="F50" s="57"/>
      <c r="G50" s="277" t="s">
        <v>211</v>
      </c>
      <c r="H50" s="284"/>
      <c r="I50" s="135"/>
      <c r="J50" s="30"/>
      <c r="K50" s="28"/>
      <c r="L50" s="37" t="s">
        <v>128</v>
      </c>
      <c r="M50" s="25" t="s">
        <v>188</v>
      </c>
      <c r="N50" s="278"/>
    </row>
    <row r="51" spans="1:14" ht="24.75" thickBot="1" x14ac:dyDescent="0.2">
      <c r="A51" s="89"/>
      <c r="B51" s="32"/>
      <c r="C51" s="25"/>
      <c r="D51" s="28"/>
      <c r="E51" s="135"/>
      <c r="F51" s="57"/>
      <c r="G51" s="284"/>
      <c r="H51" s="284"/>
      <c r="I51" s="171" t="s">
        <v>207</v>
      </c>
      <c r="J51" s="30"/>
      <c r="K51" s="28"/>
      <c r="L51" s="34"/>
      <c r="M51" s="25"/>
      <c r="N51" s="82"/>
    </row>
    <row r="52" spans="1:14" ht="24.75" thickBot="1" x14ac:dyDescent="0.2">
      <c r="A52" s="278">
        <v>2</v>
      </c>
      <c r="B52" s="35" t="s">
        <v>62</v>
      </c>
      <c r="C52" s="25" t="s">
        <v>185</v>
      </c>
      <c r="D52" s="26"/>
      <c r="E52" s="135"/>
      <c r="F52" s="168" t="s">
        <v>206</v>
      </c>
      <c r="G52" s="169"/>
      <c r="H52" s="84"/>
      <c r="I52" s="61">
        <v>60</v>
      </c>
      <c r="J52" s="33"/>
      <c r="K52" s="28"/>
      <c r="L52" s="34"/>
      <c r="M52" s="25"/>
      <c r="N52" s="25"/>
    </row>
    <row r="53" spans="1:14" ht="24.75" customHeight="1" x14ac:dyDescent="0.15">
      <c r="A53" s="278"/>
      <c r="B53" s="37" t="s">
        <v>61</v>
      </c>
      <c r="C53" s="25" t="s">
        <v>185</v>
      </c>
      <c r="D53" s="29"/>
      <c r="E53" s="63"/>
      <c r="F53" s="148">
        <v>63</v>
      </c>
      <c r="G53" s="135"/>
      <c r="H53" s="60"/>
      <c r="I53" s="58"/>
      <c r="J53" s="39"/>
      <c r="K53" s="40"/>
      <c r="L53" s="35" t="s">
        <v>74</v>
      </c>
      <c r="M53" s="25" t="s">
        <v>184</v>
      </c>
      <c r="N53" s="279">
        <v>7</v>
      </c>
    </row>
    <row r="54" spans="1:14" ht="24.75" thickBot="1" x14ac:dyDescent="0.2">
      <c r="A54" s="89"/>
      <c r="B54" s="32"/>
      <c r="C54" s="25"/>
      <c r="D54" s="38"/>
      <c r="E54" s="167" t="s">
        <v>205</v>
      </c>
      <c r="F54" s="135"/>
      <c r="G54" s="149"/>
      <c r="H54" s="70"/>
      <c r="I54" s="61"/>
      <c r="J54" s="28"/>
      <c r="K54" s="28"/>
      <c r="L54" s="37" t="s">
        <v>75</v>
      </c>
      <c r="M54" s="25" t="s">
        <v>184</v>
      </c>
      <c r="N54" s="278"/>
    </row>
    <row r="55" spans="1:14" ht="24.75" thickBot="1" x14ac:dyDescent="0.2">
      <c r="A55" s="278">
        <v>3</v>
      </c>
      <c r="B55" s="35" t="s">
        <v>82</v>
      </c>
      <c r="C55" s="25" t="s">
        <v>187</v>
      </c>
      <c r="D55" s="166"/>
      <c r="E55" s="61">
        <v>60</v>
      </c>
      <c r="F55" s="135"/>
      <c r="G55" s="135"/>
      <c r="H55" s="60"/>
      <c r="I55" s="58"/>
      <c r="J55" s="28"/>
      <c r="K55" s="28"/>
      <c r="L55" s="34"/>
      <c r="M55" s="25"/>
      <c r="N55" s="82"/>
    </row>
    <row r="56" spans="1:14" ht="24.75" thickBot="1" x14ac:dyDescent="0.2">
      <c r="A56" s="278"/>
      <c r="B56" s="37" t="s">
        <v>81</v>
      </c>
      <c r="C56" s="25" t="s">
        <v>187</v>
      </c>
      <c r="D56" s="28"/>
      <c r="E56" s="58"/>
      <c r="F56" s="144"/>
      <c r="G56" s="170" t="s">
        <v>206</v>
      </c>
      <c r="H56" s="160" t="s">
        <v>209</v>
      </c>
      <c r="I56" s="67"/>
      <c r="J56" s="28"/>
      <c r="K56" s="28"/>
      <c r="L56" s="34"/>
      <c r="M56" s="25"/>
      <c r="N56" s="25"/>
    </row>
    <row r="57" spans="1:14" ht="24.75" thickBot="1" x14ac:dyDescent="0.2">
      <c r="A57" s="89"/>
      <c r="B57" s="32"/>
      <c r="C57" s="25"/>
      <c r="D57" s="25"/>
      <c r="E57" s="57"/>
      <c r="F57" s="68"/>
      <c r="G57" s="71">
        <v>63</v>
      </c>
      <c r="H57" s="148">
        <v>60</v>
      </c>
      <c r="I57" s="67"/>
      <c r="J57" s="157"/>
      <c r="K57" s="152"/>
      <c r="L57" s="35" t="s">
        <v>118</v>
      </c>
      <c r="M57" s="25" t="s">
        <v>184</v>
      </c>
      <c r="N57" s="278">
        <v>8</v>
      </c>
    </row>
    <row r="58" spans="1:14" ht="24.75" customHeight="1" x14ac:dyDescent="0.15">
      <c r="A58" s="278">
        <v>4</v>
      </c>
      <c r="B58" s="35" t="s">
        <v>131</v>
      </c>
      <c r="C58" s="25" t="s">
        <v>184</v>
      </c>
      <c r="D58" s="25"/>
      <c r="E58" s="57"/>
      <c r="F58" s="63"/>
      <c r="G58" s="57"/>
      <c r="H58" s="135"/>
      <c r="I58" s="161"/>
      <c r="J58" s="28"/>
      <c r="K58" s="28"/>
      <c r="L58" s="37" t="s">
        <v>208</v>
      </c>
      <c r="M58" s="25" t="s">
        <v>184</v>
      </c>
      <c r="N58" s="278"/>
    </row>
    <row r="59" spans="1:14" ht="24.75" thickBot="1" x14ac:dyDescent="0.2">
      <c r="A59" s="278"/>
      <c r="B59" s="37" t="s">
        <v>79</v>
      </c>
      <c r="C59" s="25" t="s">
        <v>184</v>
      </c>
      <c r="D59" s="31"/>
      <c r="E59" s="69"/>
      <c r="F59" s="63"/>
      <c r="G59" s="57"/>
      <c r="H59" s="135"/>
      <c r="I59" s="162" t="s">
        <v>209</v>
      </c>
      <c r="J59" s="30"/>
      <c r="K59" s="28"/>
      <c r="L59" s="34"/>
      <c r="M59" s="25"/>
      <c r="N59" s="25"/>
    </row>
    <row r="60" spans="1:14" ht="24.75" thickBot="1" x14ac:dyDescent="0.2">
      <c r="A60" s="89"/>
      <c r="B60" s="32"/>
      <c r="C60" s="25"/>
      <c r="D60" s="28"/>
      <c r="E60" s="60"/>
      <c r="F60" s="163" t="s">
        <v>210</v>
      </c>
      <c r="G60" s="57"/>
      <c r="H60" s="57"/>
      <c r="I60" s="61">
        <v>61</v>
      </c>
      <c r="J60" s="33"/>
      <c r="K60" s="28"/>
      <c r="L60" s="34"/>
      <c r="M60" s="25"/>
      <c r="N60" s="82"/>
    </row>
    <row r="61" spans="1:14" ht="22.5" customHeight="1" thickBot="1" x14ac:dyDescent="0.2">
      <c r="A61" s="278">
        <v>5</v>
      </c>
      <c r="B61" s="35" t="s">
        <v>109</v>
      </c>
      <c r="C61" s="25" t="s">
        <v>184</v>
      </c>
      <c r="D61" s="157"/>
      <c r="E61" s="134"/>
      <c r="F61" s="61">
        <v>62</v>
      </c>
      <c r="G61" s="57"/>
      <c r="H61" s="57"/>
      <c r="I61" s="70"/>
      <c r="J61" s="39"/>
      <c r="K61" s="26"/>
      <c r="L61" s="35" t="s">
        <v>86</v>
      </c>
      <c r="M61" s="25" t="s">
        <v>184</v>
      </c>
      <c r="N61" s="278">
        <v>9</v>
      </c>
    </row>
    <row r="62" spans="1:14" ht="27.75" customHeight="1" x14ac:dyDescent="0.15">
      <c r="A62" s="278"/>
      <c r="B62" s="37" t="s">
        <v>133</v>
      </c>
      <c r="C62" s="25" t="s">
        <v>184</v>
      </c>
      <c r="D62" s="28"/>
      <c r="E62" s="28"/>
      <c r="F62" s="25"/>
      <c r="G62" s="25"/>
      <c r="H62" s="25"/>
      <c r="I62" s="30"/>
      <c r="J62" s="28"/>
      <c r="K62" s="30"/>
      <c r="L62" s="37" t="s">
        <v>87</v>
      </c>
      <c r="M62" s="25" t="s">
        <v>184</v>
      </c>
      <c r="N62" s="278"/>
    </row>
    <row r="63" spans="1:14" ht="24" x14ac:dyDescent="0.15">
      <c r="A63" s="49"/>
      <c r="B63" s="32"/>
      <c r="C63" s="25"/>
      <c r="D63" s="25"/>
      <c r="E63" s="25"/>
      <c r="F63" s="25"/>
      <c r="G63" s="25"/>
      <c r="H63" s="25"/>
      <c r="I63" s="25"/>
      <c r="J63" s="28"/>
      <c r="K63" s="28"/>
      <c r="L63" s="45"/>
      <c r="M63" s="25"/>
      <c r="N63" s="25"/>
    </row>
    <row r="64" spans="1:14" ht="24" x14ac:dyDescent="0.15">
      <c r="A64" s="49"/>
      <c r="B64" s="77"/>
      <c r="C64" s="25"/>
      <c r="D64" s="25"/>
      <c r="E64" s="25"/>
      <c r="F64" s="25"/>
      <c r="G64" s="25"/>
      <c r="H64" s="25"/>
      <c r="I64" s="25"/>
      <c r="J64" s="28"/>
      <c r="K64" s="28"/>
      <c r="L64" s="45"/>
      <c r="M64" s="25"/>
      <c r="N64" s="25"/>
    </row>
    <row r="65" spans="1:14" ht="24" x14ac:dyDescent="0.15">
      <c r="A65" s="49"/>
      <c r="B65" s="25"/>
      <c r="C65" s="275"/>
      <c r="D65" s="275"/>
      <c r="E65" s="28"/>
      <c r="F65" s="28"/>
      <c r="G65" s="25"/>
      <c r="H65" s="25"/>
      <c r="I65" s="25"/>
      <c r="J65" s="28"/>
      <c r="K65" s="28"/>
      <c r="L65" s="34"/>
      <c r="M65" s="25"/>
      <c r="N65" s="25"/>
    </row>
    <row r="66" spans="1:14" ht="24" x14ac:dyDescent="0.15">
      <c r="A66" s="49"/>
      <c r="B66" s="25"/>
      <c r="C66" s="275"/>
      <c r="D66" s="275"/>
      <c r="E66" s="28"/>
      <c r="F66" s="30"/>
      <c r="G66" s="275"/>
      <c r="H66" s="275"/>
      <c r="I66" s="25"/>
      <c r="J66" s="28"/>
      <c r="K66" s="28"/>
      <c r="L66" s="34"/>
      <c r="M66" s="25"/>
      <c r="N66" s="25"/>
    </row>
    <row r="67" spans="1:14" ht="24" x14ac:dyDescent="0.15">
      <c r="A67" s="49"/>
      <c r="B67" s="25"/>
      <c r="C67" s="78"/>
      <c r="D67" s="78"/>
      <c r="E67" s="28"/>
      <c r="F67" s="30"/>
      <c r="G67" s="78"/>
      <c r="H67" s="78"/>
      <c r="I67" s="25"/>
      <c r="J67" s="28"/>
      <c r="K67" s="28"/>
      <c r="L67" s="34"/>
      <c r="M67" s="25"/>
      <c r="N67" s="25"/>
    </row>
    <row r="68" spans="1:14" ht="24" x14ac:dyDescent="0.15">
      <c r="A68" s="85"/>
      <c r="B68" s="54" t="s">
        <v>180</v>
      </c>
      <c r="C68" s="25"/>
      <c r="D68" s="25"/>
      <c r="E68" s="25"/>
      <c r="F68" s="28"/>
      <c r="G68" s="28"/>
      <c r="H68" s="28"/>
      <c r="I68" s="28"/>
      <c r="J68" s="28"/>
      <c r="K68" s="28"/>
      <c r="L68" s="34"/>
      <c r="M68" s="28"/>
      <c r="N68" s="25"/>
    </row>
    <row r="69" spans="1:14" ht="24" x14ac:dyDescent="0.15">
      <c r="A69" s="85"/>
      <c r="B69" s="32"/>
      <c r="C69" s="28"/>
      <c r="D69" s="28"/>
      <c r="E69" s="28"/>
      <c r="F69" s="58"/>
      <c r="G69" s="58"/>
      <c r="H69" s="58"/>
      <c r="I69" s="58"/>
      <c r="J69" s="58"/>
      <c r="K69" s="28"/>
      <c r="L69" s="34"/>
      <c r="M69" s="28"/>
      <c r="N69" s="25"/>
    </row>
    <row r="70" spans="1:14" ht="22.5" customHeight="1" x14ac:dyDescent="0.15">
      <c r="A70" s="278">
        <v>1</v>
      </c>
      <c r="B70" s="35" t="s">
        <v>150</v>
      </c>
      <c r="C70" s="25" t="s">
        <v>188</v>
      </c>
      <c r="D70" s="26"/>
      <c r="E70" s="47"/>
      <c r="F70" s="72"/>
      <c r="G70" s="267" t="s">
        <v>213</v>
      </c>
      <c r="H70" s="268"/>
      <c r="I70" s="57"/>
      <c r="J70" s="72"/>
      <c r="K70" s="25"/>
      <c r="L70" s="35" t="s">
        <v>139</v>
      </c>
      <c r="M70" s="25" t="s">
        <v>188</v>
      </c>
      <c r="N70" s="278">
        <v>4</v>
      </c>
    </row>
    <row r="71" spans="1:14" ht="21" customHeight="1" x14ac:dyDescent="0.15">
      <c r="A71" s="278"/>
      <c r="B71" s="37" t="s">
        <v>149</v>
      </c>
      <c r="C71" s="25" t="s">
        <v>188</v>
      </c>
      <c r="D71" s="28"/>
      <c r="E71" s="28"/>
      <c r="F71" s="69"/>
      <c r="G71" s="268"/>
      <c r="H71" s="268"/>
      <c r="I71" s="58"/>
      <c r="J71" s="74"/>
      <c r="K71" s="31"/>
      <c r="L71" s="37" t="s">
        <v>140</v>
      </c>
      <c r="M71" s="25" t="s">
        <v>188</v>
      </c>
      <c r="N71" s="278"/>
    </row>
    <row r="72" spans="1:14" ht="27" customHeight="1" thickBot="1" x14ac:dyDescent="0.2">
      <c r="A72" s="88"/>
      <c r="B72" s="55"/>
      <c r="C72" s="25"/>
      <c r="D72" s="28"/>
      <c r="E72" s="28"/>
      <c r="F72" s="57"/>
      <c r="G72" s="177"/>
      <c r="H72" s="175"/>
      <c r="I72" s="181" t="s">
        <v>226</v>
      </c>
      <c r="J72" s="74"/>
      <c r="K72" s="28"/>
      <c r="L72" s="132"/>
      <c r="M72" s="25"/>
      <c r="N72" s="88"/>
    </row>
    <row r="73" spans="1:14" ht="24.75" thickBot="1" x14ac:dyDescent="0.2">
      <c r="A73" s="89"/>
      <c r="B73" s="32"/>
      <c r="C73" s="25"/>
      <c r="D73" s="28"/>
      <c r="E73" s="28"/>
      <c r="F73" s="57"/>
      <c r="G73" s="178"/>
      <c r="H73" s="176"/>
      <c r="I73" s="182">
        <v>61</v>
      </c>
      <c r="J73" s="153"/>
      <c r="K73" s="154"/>
      <c r="L73" s="114" t="s">
        <v>158</v>
      </c>
      <c r="M73" s="25" t="s">
        <v>190</v>
      </c>
      <c r="N73" s="279">
        <v>5</v>
      </c>
    </row>
    <row r="74" spans="1:14" ht="24" customHeight="1" thickBot="1" x14ac:dyDescent="0.2">
      <c r="A74" s="278">
        <v>2</v>
      </c>
      <c r="B74" s="24" t="s">
        <v>105</v>
      </c>
      <c r="C74" s="25" t="s">
        <v>189</v>
      </c>
      <c r="D74" s="26"/>
      <c r="E74" s="47"/>
      <c r="F74" s="61"/>
      <c r="G74" s="179" t="s">
        <v>197</v>
      </c>
      <c r="H74" s="180" t="s">
        <v>198</v>
      </c>
      <c r="I74" s="75"/>
      <c r="J74" s="58"/>
      <c r="K74" s="28"/>
      <c r="L74" s="27" t="s">
        <v>159</v>
      </c>
      <c r="M74" s="25" t="s">
        <v>186</v>
      </c>
      <c r="N74" s="278"/>
    </row>
    <row r="75" spans="1:14" ht="27" customHeight="1" thickBot="1" x14ac:dyDescent="0.2">
      <c r="A75" s="278"/>
      <c r="B75" s="27" t="s">
        <v>138</v>
      </c>
      <c r="C75" s="25" t="s">
        <v>187</v>
      </c>
      <c r="D75" s="44"/>
      <c r="E75" s="28"/>
      <c r="F75" s="174" t="s">
        <v>212</v>
      </c>
      <c r="G75" s="61">
        <v>63</v>
      </c>
      <c r="H75" s="148">
        <v>64</v>
      </c>
      <c r="I75" s="58"/>
      <c r="J75" s="76"/>
      <c r="K75" s="49"/>
      <c r="L75" s="49"/>
      <c r="M75" s="49"/>
      <c r="N75" s="49"/>
    </row>
    <row r="76" spans="1:14" ht="9.75" customHeight="1" x14ac:dyDescent="0.15">
      <c r="A76" s="89"/>
      <c r="B76" s="32"/>
      <c r="C76" s="25"/>
      <c r="D76" s="28"/>
      <c r="E76" s="172"/>
      <c r="F76" s="58"/>
      <c r="G76" s="61"/>
      <c r="H76" s="149"/>
      <c r="I76" s="61"/>
      <c r="J76" s="76"/>
      <c r="K76" s="49"/>
      <c r="L76" s="49"/>
      <c r="M76" s="49"/>
      <c r="N76" s="49"/>
    </row>
    <row r="77" spans="1:14" ht="21.75" customHeight="1" thickBot="1" x14ac:dyDescent="0.2">
      <c r="A77" s="278">
        <v>3</v>
      </c>
      <c r="B77" s="24" t="s">
        <v>58</v>
      </c>
      <c r="C77" s="25" t="s">
        <v>184</v>
      </c>
      <c r="D77" s="157"/>
      <c r="E77" s="173"/>
      <c r="F77" s="61">
        <v>62</v>
      </c>
      <c r="G77" s="58"/>
      <c r="H77" s="135"/>
      <c r="I77" s="153"/>
      <c r="J77" s="133"/>
      <c r="K77" s="154"/>
      <c r="L77" s="24" t="s">
        <v>77</v>
      </c>
      <c r="M77" s="25" t="s">
        <v>184</v>
      </c>
      <c r="N77" s="279">
        <v>6</v>
      </c>
    </row>
    <row r="78" spans="1:14" ht="28.5" customHeight="1" x14ac:dyDescent="0.15">
      <c r="A78" s="278"/>
      <c r="B78" s="27" t="s">
        <v>100</v>
      </c>
      <c r="C78" s="25" t="s">
        <v>184</v>
      </c>
      <c r="D78" s="28"/>
      <c r="E78" s="28"/>
      <c r="F78" s="52"/>
      <c r="G78" s="28"/>
      <c r="H78" s="52"/>
      <c r="I78" s="43"/>
      <c r="J78" s="28"/>
      <c r="K78" s="28"/>
      <c r="L78" s="27" t="s">
        <v>76</v>
      </c>
      <c r="M78" s="25" t="s">
        <v>184</v>
      </c>
      <c r="N78" s="278"/>
    </row>
    <row r="79" spans="1:14" ht="23.25" customHeight="1" x14ac:dyDescent="0.15">
      <c r="A79" s="88"/>
      <c r="B79" s="53"/>
      <c r="C79" s="25"/>
      <c r="D79" s="28"/>
      <c r="E79" s="28"/>
      <c r="F79" s="52"/>
      <c r="G79" s="28"/>
      <c r="H79" s="52"/>
      <c r="I79" s="43"/>
      <c r="J79" s="28"/>
      <c r="K79" s="28"/>
      <c r="L79" s="53"/>
      <c r="M79" s="25"/>
      <c r="N79" s="88"/>
    </row>
    <row r="80" spans="1:14" ht="23.25" customHeight="1" x14ac:dyDescent="0.15">
      <c r="A80" s="49"/>
      <c r="B80" s="46" t="s">
        <v>117</v>
      </c>
      <c r="C80" s="25"/>
      <c r="D80" s="25"/>
      <c r="E80" s="25"/>
      <c r="F80" s="25"/>
      <c r="G80" s="25"/>
      <c r="H80" s="25"/>
      <c r="I80" s="25"/>
      <c r="J80" s="28"/>
      <c r="K80" s="28"/>
      <c r="L80" s="45"/>
      <c r="M80" s="25"/>
      <c r="N80" s="25"/>
    </row>
    <row r="81" spans="1:14" ht="23.25" customHeight="1" x14ac:dyDescent="0.15">
      <c r="A81" s="49"/>
      <c r="B81" s="77"/>
      <c r="C81" s="25"/>
      <c r="D81" s="25"/>
      <c r="E81" s="277" t="s">
        <v>215</v>
      </c>
      <c r="F81" s="268"/>
      <c r="G81" s="25"/>
      <c r="H81" s="25"/>
      <c r="I81" s="25"/>
      <c r="J81" s="28"/>
      <c r="K81" s="28"/>
      <c r="L81" s="45"/>
      <c r="M81" s="25"/>
      <c r="N81" s="25"/>
    </row>
    <row r="82" spans="1:14" ht="23.25" customHeight="1" x14ac:dyDescent="0.15">
      <c r="A82" s="49"/>
      <c r="B82" s="25"/>
      <c r="C82" s="275"/>
      <c r="D82" s="275"/>
      <c r="E82" s="268"/>
      <c r="F82" s="268"/>
      <c r="G82" s="25"/>
      <c r="H82" s="25"/>
      <c r="I82" s="25"/>
      <c r="J82" s="28"/>
      <c r="K82" s="28"/>
      <c r="L82" s="34"/>
      <c r="M82" s="25"/>
      <c r="N82" s="25"/>
    </row>
    <row r="83" spans="1:14" ht="23.25" customHeight="1" thickBot="1" x14ac:dyDescent="0.2">
      <c r="A83" s="49"/>
      <c r="B83" s="34"/>
      <c r="C83" s="275" t="s">
        <v>214</v>
      </c>
      <c r="D83" s="275"/>
      <c r="E83" s="183"/>
      <c r="F83" s="184"/>
      <c r="G83" s="275" t="s">
        <v>199</v>
      </c>
      <c r="H83" s="275"/>
      <c r="I83" s="276"/>
      <c r="J83" s="25"/>
      <c r="K83" s="28"/>
      <c r="L83" s="34"/>
      <c r="M83" s="25"/>
      <c r="N83" s="25"/>
    </row>
    <row r="84" spans="1:14" ht="23.25" customHeight="1" x14ac:dyDescent="0.15">
      <c r="A84" s="49"/>
      <c r="B84" s="34"/>
      <c r="C84" s="275"/>
      <c r="D84" s="275"/>
      <c r="E84" s="73"/>
      <c r="F84" s="25"/>
      <c r="G84" s="275"/>
      <c r="H84" s="275"/>
      <c r="I84" s="276"/>
      <c r="J84" s="25"/>
      <c r="K84" s="25"/>
      <c r="L84" s="34"/>
      <c r="M84" s="25"/>
      <c r="N84" s="25"/>
    </row>
    <row r="85" spans="1:14" ht="23.25" customHeight="1" x14ac:dyDescent="0.15">
      <c r="A85" s="49"/>
      <c r="B85" s="54"/>
      <c r="C85" s="25"/>
      <c r="D85" s="25"/>
      <c r="E85" s="25"/>
      <c r="F85" s="25"/>
      <c r="G85" s="25"/>
      <c r="H85" s="25"/>
      <c r="I85" s="25"/>
      <c r="J85" s="25"/>
      <c r="K85" s="25"/>
      <c r="L85" s="34"/>
      <c r="M85" s="25"/>
      <c r="N85" s="25"/>
    </row>
    <row r="86" spans="1:14" ht="23.25" customHeight="1" x14ac:dyDescent="0.15">
      <c r="A86" s="88"/>
      <c r="B86" s="53"/>
      <c r="C86" s="25"/>
      <c r="D86" s="28"/>
      <c r="E86" s="28"/>
      <c r="F86" s="52"/>
      <c r="G86" s="28"/>
      <c r="H86" s="52"/>
      <c r="I86" s="43"/>
      <c r="J86" s="28"/>
      <c r="K86" s="28"/>
      <c r="L86" s="53"/>
      <c r="M86" s="25"/>
      <c r="N86" s="88"/>
    </row>
    <row r="87" spans="1:14" ht="9.75" customHeight="1" x14ac:dyDescent="0.15">
      <c r="A87" s="88"/>
      <c r="B87" s="53"/>
      <c r="C87" s="25"/>
      <c r="D87" s="28"/>
      <c r="E87" s="28"/>
      <c r="F87" s="52"/>
      <c r="G87" s="28"/>
      <c r="H87" s="52"/>
      <c r="I87" s="43"/>
      <c r="J87" s="28"/>
      <c r="K87" s="28"/>
      <c r="L87" s="53"/>
      <c r="M87" s="25"/>
      <c r="N87" s="88"/>
    </row>
    <row r="88" spans="1:14" ht="24" x14ac:dyDescent="0.15">
      <c r="A88" s="85"/>
      <c r="B88" s="54" t="s">
        <v>181</v>
      </c>
      <c r="C88" s="25"/>
      <c r="D88" s="25"/>
      <c r="E88" s="25"/>
      <c r="F88" s="28"/>
      <c r="G88" s="28"/>
      <c r="H88" s="28"/>
      <c r="I88" s="28"/>
      <c r="J88" s="28"/>
      <c r="K88" s="28"/>
      <c r="L88" s="34"/>
      <c r="M88" s="28"/>
      <c r="N88" s="25"/>
    </row>
    <row r="89" spans="1:14" ht="15.75" customHeight="1" x14ac:dyDescent="0.15">
      <c r="A89" s="85"/>
      <c r="B89" s="32"/>
      <c r="C89" s="28"/>
      <c r="D89" s="28"/>
      <c r="E89" s="28"/>
      <c r="F89" s="28"/>
      <c r="G89" s="267" t="s">
        <v>219</v>
      </c>
      <c r="H89" s="268"/>
      <c r="I89" s="28"/>
      <c r="J89" s="28"/>
      <c r="K89" s="28"/>
      <c r="L89" s="34"/>
      <c r="M89" s="28"/>
      <c r="N89" s="25"/>
    </row>
    <row r="90" spans="1:14" ht="22.5" customHeight="1" x14ac:dyDescent="0.15">
      <c r="A90" s="278">
        <v>1</v>
      </c>
      <c r="B90" s="35" t="s">
        <v>111</v>
      </c>
      <c r="C90" s="25" t="s">
        <v>184</v>
      </c>
      <c r="D90" s="26"/>
      <c r="E90" s="47"/>
      <c r="F90" s="47"/>
      <c r="G90" s="268"/>
      <c r="H90" s="268"/>
      <c r="I90" s="25"/>
      <c r="J90" s="47"/>
      <c r="K90" s="25"/>
      <c r="L90" s="35" t="s">
        <v>95</v>
      </c>
      <c r="M90" s="25" t="s">
        <v>190</v>
      </c>
      <c r="N90" s="278">
        <v>4</v>
      </c>
    </row>
    <row r="91" spans="1:14" ht="23.25" customHeight="1" x14ac:dyDescent="0.15">
      <c r="A91" s="278"/>
      <c r="B91" s="37" t="s">
        <v>143</v>
      </c>
      <c r="C91" s="25" t="s">
        <v>184</v>
      </c>
      <c r="D91" s="28"/>
      <c r="E91" s="28"/>
      <c r="F91" s="86"/>
      <c r="G91" s="269"/>
      <c r="H91" s="30"/>
      <c r="I91" s="271" t="s">
        <v>217</v>
      </c>
      <c r="J91" s="87"/>
      <c r="K91" s="31"/>
      <c r="L91" s="37" t="s">
        <v>96</v>
      </c>
      <c r="M91" s="25" t="s">
        <v>190</v>
      </c>
      <c r="N91" s="278"/>
    </row>
    <row r="92" spans="1:14" ht="15.75" customHeight="1" thickBot="1" x14ac:dyDescent="0.2">
      <c r="A92" s="88"/>
      <c r="B92" s="55"/>
      <c r="C92" s="25"/>
      <c r="D92" s="28"/>
      <c r="E92" s="28"/>
      <c r="F92" s="38"/>
      <c r="G92" s="270"/>
      <c r="H92" s="30"/>
      <c r="I92" s="272"/>
      <c r="J92" s="87"/>
      <c r="K92" s="28"/>
      <c r="L92" s="55"/>
      <c r="M92" s="25"/>
      <c r="N92" s="88"/>
    </row>
    <row r="93" spans="1:14" ht="29.25" thickBot="1" x14ac:dyDescent="0.2">
      <c r="A93" s="89"/>
      <c r="B93" s="32"/>
      <c r="C93" s="25"/>
      <c r="D93" s="28"/>
      <c r="E93" s="28"/>
      <c r="F93" s="38"/>
      <c r="G93" s="192" t="s">
        <v>216</v>
      </c>
      <c r="H93" s="193" t="s">
        <v>218</v>
      </c>
      <c r="I93" s="148">
        <v>63</v>
      </c>
      <c r="J93" s="186"/>
      <c r="K93" s="154"/>
      <c r="L93" s="35" t="s">
        <v>136</v>
      </c>
      <c r="M93" s="25" t="s">
        <v>185</v>
      </c>
      <c r="N93" s="279">
        <v>5</v>
      </c>
    </row>
    <row r="94" spans="1:14" ht="25.5" customHeight="1" thickBot="1" x14ac:dyDescent="0.2">
      <c r="A94" s="278">
        <v>2</v>
      </c>
      <c r="B94" s="35" t="s">
        <v>108</v>
      </c>
      <c r="C94" s="25" t="s">
        <v>190</v>
      </c>
      <c r="D94" s="157"/>
      <c r="E94" s="157"/>
      <c r="F94" s="172"/>
      <c r="G94" s="61">
        <v>63</v>
      </c>
      <c r="H94" s="149">
        <v>64</v>
      </c>
      <c r="I94" s="28"/>
      <c r="J94" s="28"/>
      <c r="K94" s="28"/>
      <c r="L94" s="37" t="s">
        <v>113</v>
      </c>
      <c r="M94" s="25" t="s">
        <v>189</v>
      </c>
      <c r="N94" s="278"/>
    </row>
    <row r="95" spans="1:14" ht="27.75" customHeight="1" thickBot="1" x14ac:dyDescent="0.2">
      <c r="A95" s="278"/>
      <c r="B95" s="37" t="s">
        <v>147</v>
      </c>
      <c r="C95" s="25" t="s">
        <v>190</v>
      </c>
      <c r="D95" s="28"/>
      <c r="E95" s="158"/>
      <c r="F95" s="185" t="s">
        <v>216</v>
      </c>
      <c r="G95" s="28"/>
      <c r="H95" s="159"/>
      <c r="I95" s="28"/>
      <c r="J95" s="85"/>
      <c r="K95" s="49"/>
      <c r="L95" s="49"/>
      <c r="M95" s="49"/>
      <c r="N95" s="49"/>
    </row>
    <row r="96" spans="1:14" ht="13.5" customHeight="1" x14ac:dyDescent="0.15">
      <c r="A96" s="89"/>
      <c r="B96" s="32"/>
      <c r="C96" s="25"/>
      <c r="D96" s="28"/>
      <c r="E96" s="30"/>
      <c r="F96" s="273">
        <v>62</v>
      </c>
      <c r="G96" s="30"/>
      <c r="H96" s="187"/>
      <c r="I96" s="30"/>
      <c r="J96" s="85"/>
      <c r="K96" s="49"/>
      <c r="L96" s="49"/>
      <c r="M96" s="49"/>
      <c r="N96" s="49"/>
    </row>
    <row r="97" spans="1:16" ht="24.75" customHeight="1" thickBot="1" x14ac:dyDescent="0.2">
      <c r="A97" s="278">
        <v>3</v>
      </c>
      <c r="B97" s="35" t="s">
        <v>168</v>
      </c>
      <c r="C97" s="25" t="s">
        <v>184</v>
      </c>
      <c r="D97" s="26"/>
      <c r="E97" s="50"/>
      <c r="F97" s="274"/>
      <c r="G97" s="28"/>
      <c r="H97" s="172"/>
      <c r="I97" s="157"/>
      <c r="J97" s="157"/>
      <c r="K97" s="154"/>
      <c r="L97" s="35" t="s">
        <v>101</v>
      </c>
      <c r="M97" s="25" t="s">
        <v>189</v>
      </c>
      <c r="N97" s="279">
        <v>6</v>
      </c>
      <c r="P97" s="20"/>
    </row>
    <row r="98" spans="1:16" ht="24.75" customHeight="1" x14ac:dyDescent="0.15">
      <c r="A98" s="278"/>
      <c r="B98" s="37" t="s">
        <v>137</v>
      </c>
      <c r="C98" s="25" t="s">
        <v>184</v>
      </c>
      <c r="D98" s="28"/>
      <c r="E98" s="28"/>
      <c r="F98" s="52"/>
      <c r="G98" s="28"/>
      <c r="H98" s="52"/>
      <c r="I98" s="43"/>
      <c r="J98" s="28"/>
      <c r="K98" s="28"/>
      <c r="L98" s="37" t="s">
        <v>85</v>
      </c>
      <c r="M98" s="25" t="s">
        <v>184</v>
      </c>
      <c r="N98" s="278"/>
    </row>
    <row r="99" spans="1:16" x14ac:dyDescent="0.1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</row>
    <row r="100" spans="1:16" ht="24" x14ac:dyDescent="0.15">
      <c r="A100" s="85"/>
      <c r="B100" s="54" t="s">
        <v>182</v>
      </c>
      <c r="C100" s="25"/>
      <c r="D100" s="25"/>
      <c r="E100" s="25"/>
      <c r="F100" s="28"/>
      <c r="G100" s="28"/>
      <c r="H100" s="28"/>
      <c r="I100" s="28"/>
      <c r="J100" s="28"/>
      <c r="K100" s="28"/>
      <c r="L100" s="34"/>
      <c r="M100" s="28"/>
      <c r="N100" s="25"/>
    </row>
    <row r="101" spans="1:16" ht="13.5" customHeight="1" x14ac:dyDescent="0.15">
      <c r="A101" s="85"/>
      <c r="B101" s="32"/>
      <c r="C101" s="28"/>
      <c r="D101" s="28"/>
      <c r="E101" s="28"/>
      <c r="F101" s="28"/>
      <c r="G101" s="267" t="s">
        <v>223</v>
      </c>
      <c r="H101" s="268"/>
      <c r="I101" s="28"/>
      <c r="J101" s="28"/>
      <c r="K101" s="28"/>
      <c r="L101" s="34"/>
      <c r="M101" s="28"/>
      <c r="N101" s="25"/>
    </row>
    <row r="102" spans="1:16" ht="23.25" customHeight="1" x14ac:dyDescent="0.15">
      <c r="A102" s="278">
        <v>1</v>
      </c>
      <c r="B102" s="35" t="s">
        <v>93</v>
      </c>
      <c r="C102" s="25" t="s">
        <v>184</v>
      </c>
      <c r="D102" s="26"/>
      <c r="E102" s="47"/>
      <c r="F102" s="47"/>
      <c r="G102" s="268"/>
      <c r="H102" s="268"/>
      <c r="I102" s="25"/>
      <c r="J102" s="47"/>
      <c r="K102" s="25"/>
      <c r="L102" s="24" t="s">
        <v>97</v>
      </c>
      <c r="M102" s="25" t="s">
        <v>189</v>
      </c>
      <c r="N102" s="278">
        <v>4</v>
      </c>
    </row>
    <row r="103" spans="1:16" ht="24" customHeight="1" x14ac:dyDescent="0.15">
      <c r="A103" s="278"/>
      <c r="B103" s="37" t="s">
        <v>135</v>
      </c>
      <c r="C103" s="25" t="s">
        <v>184</v>
      </c>
      <c r="D103" s="28"/>
      <c r="E103" s="28"/>
      <c r="F103" s="86"/>
      <c r="G103" s="269"/>
      <c r="H103" s="30"/>
      <c r="I103" s="271" t="s">
        <v>221</v>
      </c>
      <c r="J103" s="87"/>
      <c r="K103" s="31"/>
      <c r="L103" s="27" t="s">
        <v>98</v>
      </c>
      <c r="M103" s="25" t="s">
        <v>184</v>
      </c>
      <c r="N103" s="278"/>
    </row>
    <row r="104" spans="1:16" ht="12" customHeight="1" thickBot="1" x14ac:dyDescent="0.2">
      <c r="A104" s="88"/>
      <c r="B104" s="55"/>
      <c r="C104" s="25"/>
      <c r="D104" s="28"/>
      <c r="E104" s="28"/>
      <c r="F104" s="38"/>
      <c r="G104" s="270"/>
      <c r="H104" s="30"/>
      <c r="I104" s="272"/>
      <c r="J104" s="87"/>
      <c r="K104" s="28"/>
      <c r="L104" s="53"/>
      <c r="M104" s="25"/>
      <c r="N104" s="88"/>
    </row>
    <row r="105" spans="1:16" ht="29.25" thickBot="1" x14ac:dyDescent="0.2">
      <c r="A105" s="89"/>
      <c r="B105" s="32"/>
      <c r="C105" s="25"/>
      <c r="D105" s="28"/>
      <c r="E105" s="28"/>
      <c r="F105" s="38"/>
      <c r="G105" s="174" t="s">
        <v>220</v>
      </c>
      <c r="H105" s="188" t="s">
        <v>222</v>
      </c>
      <c r="I105" s="148">
        <v>64</v>
      </c>
      <c r="J105" s="186"/>
      <c r="K105" s="154"/>
      <c r="L105" s="35" t="s">
        <v>141</v>
      </c>
      <c r="M105" s="25" t="s">
        <v>184</v>
      </c>
      <c r="N105" s="279">
        <v>5</v>
      </c>
    </row>
    <row r="106" spans="1:16" ht="26.25" customHeight="1" thickBot="1" x14ac:dyDescent="0.2">
      <c r="A106" s="278">
        <v>2</v>
      </c>
      <c r="B106" s="24" t="s">
        <v>134</v>
      </c>
      <c r="C106" s="25" t="s">
        <v>184</v>
      </c>
      <c r="D106" s="157"/>
      <c r="E106" s="157"/>
      <c r="F106" s="172"/>
      <c r="G106" s="61">
        <v>64</v>
      </c>
      <c r="H106" s="61">
        <v>61</v>
      </c>
      <c r="I106" s="91"/>
      <c r="J106" s="28"/>
      <c r="K106" s="28"/>
      <c r="L106" s="37" t="s">
        <v>142</v>
      </c>
      <c r="M106" s="25" t="s">
        <v>187</v>
      </c>
      <c r="N106" s="278"/>
    </row>
    <row r="107" spans="1:16" ht="27" customHeight="1" thickBot="1" x14ac:dyDescent="0.2">
      <c r="A107" s="278"/>
      <c r="B107" s="27" t="s">
        <v>102</v>
      </c>
      <c r="C107" s="25" t="s">
        <v>184</v>
      </c>
      <c r="D107" s="28"/>
      <c r="E107" s="158"/>
      <c r="F107" s="185" t="s">
        <v>220</v>
      </c>
      <c r="G107" s="28"/>
      <c r="H107" s="28"/>
      <c r="I107" s="91"/>
      <c r="J107" s="85"/>
      <c r="K107" s="49"/>
      <c r="L107" s="49"/>
      <c r="M107" s="49"/>
      <c r="N107" s="49"/>
    </row>
    <row r="108" spans="1:16" ht="9" customHeight="1" x14ac:dyDescent="0.15">
      <c r="A108" s="89"/>
      <c r="B108" s="32"/>
      <c r="C108" s="25"/>
      <c r="D108" s="28"/>
      <c r="E108" s="30"/>
      <c r="F108" s="273">
        <v>64</v>
      </c>
      <c r="G108" s="30"/>
      <c r="H108" s="49"/>
      <c r="I108" s="87"/>
      <c r="J108" s="85"/>
      <c r="K108" s="49"/>
      <c r="L108" s="49"/>
      <c r="M108" s="49"/>
      <c r="N108" s="49"/>
    </row>
    <row r="109" spans="1:16" ht="23.25" customHeight="1" x14ac:dyDescent="0.15">
      <c r="A109" s="278">
        <v>3</v>
      </c>
      <c r="B109" s="35" t="s">
        <v>103</v>
      </c>
      <c r="C109" s="25" t="s">
        <v>184</v>
      </c>
      <c r="D109" s="26"/>
      <c r="E109" s="50"/>
      <c r="F109" s="274"/>
      <c r="G109" s="28"/>
      <c r="H109" s="30"/>
      <c r="I109" s="90"/>
      <c r="J109" s="47"/>
      <c r="K109" s="51"/>
      <c r="L109" s="35" t="s">
        <v>148</v>
      </c>
      <c r="M109" s="25" t="s">
        <v>187</v>
      </c>
      <c r="N109" s="285">
        <v>6</v>
      </c>
    </row>
    <row r="110" spans="1:16" ht="24.75" customHeight="1" x14ac:dyDescent="0.15">
      <c r="A110" s="278"/>
      <c r="B110" s="37" t="s">
        <v>104</v>
      </c>
      <c r="C110" s="25" t="s">
        <v>184</v>
      </c>
      <c r="D110" s="28"/>
      <c r="E110" s="28"/>
      <c r="F110" s="52"/>
      <c r="G110" s="28"/>
      <c r="H110" s="52"/>
      <c r="I110" s="43"/>
      <c r="J110" s="28"/>
      <c r="K110" s="28"/>
      <c r="L110" s="37" t="s">
        <v>144</v>
      </c>
      <c r="M110" s="25" t="s">
        <v>187</v>
      </c>
      <c r="N110" s="286"/>
    </row>
    <row r="111" spans="1:16" x14ac:dyDescent="0.1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</row>
    <row r="112" spans="1:16" x14ac:dyDescent="0.1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</row>
    <row r="113" spans="1:14" x14ac:dyDescent="0.1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</row>
    <row r="114" spans="1:14" x14ac:dyDescent="0.1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</row>
    <row r="115" spans="1:14" x14ac:dyDescent="0.1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</row>
    <row r="116" spans="1:14" x14ac:dyDescent="0.1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</row>
    <row r="117" spans="1:14" x14ac:dyDescent="0.1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</row>
  </sheetData>
  <mergeCells count="71">
    <mergeCell ref="A109:A110"/>
    <mergeCell ref="N109:N110"/>
    <mergeCell ref="G70:H71"/>
    <mergeCell ref="A97:A98"/>
    <mergeCell ref="N97:N98"/>
    <mergeCell ref="A102:A103"/>
    <mergeCell ref="N102:N103"/>
    <mergeCell ref="N105:N106"/>
    <mergeCell ref="A106:A107"/>
    <mergeCell ref="A90:A91"/>
    <mergeCell ref="N90:N91"/>
    <mergeCell ref="N93:N94"/>
    <mergeCell ref="A94:A95"/>
    <mergeCell ref="A74:A75"/>
    <mergeCell ref="N73:N74"/>
    <mergeCell ref="A77:A78"/>
    <mergeCell ref="N77:N78"/>
    <mergeCell ref="N57:N58"/>
    <mergeCell ref="A58:A59"/>
    <mergeCell ref="A61:A62"/>
    <mergeCell ref="N61:N62"/>
    <mergeCell ref="C65:D66"/>
    <mergeCell ref="G66:H66"/>
    <mergeCell ref="A70:A71"/>
    <mergeCell ref="N70:N71"/>
    <mergeCell ref="A55:A56"/>
    <mergeCell ref="A33:A34"/>
    <mergeCell ref="N35:N36"/>
    <mergeCell ref="A36:A37"/>
    <mergeCell ref="A39:A40"/>
    <mergeCell ref="N39:N40"/>
    <mergeCell ref="C43:D44"/>
    <mergeCell ref="G44:H45"/>
    <mergeCell ref="C45:D46"/>
    <mergeCell ref="A49:A50"/>
    <mergeCell ref="N49:N50"/>
    <mergeCell ref="A52:A53"/>
    <mergeCell ref="N53:N54"/>
    <mergeCell ref="G50:H51"/>
    <mergeCell ref="A30:A31"/>
    <mergeCell ref="N31:N32"/>
    <mergeCell ref="A13:A14"/>
    <mergeCell ref="N13:N14"/>
    <mergeCell ref="A16:A17"/>
    <mergeCell ref="N16:N17"/>
    <mergeCell ref="C21:D21"/>
    <mergeCell ref="C22:D23"/>
    <mergeCell ref="G22:I23"/>
    <mergeCell ref="A27:A28"/>
    <mergeCell ref="N27:N28"/>
    <mergeCell ref="G29:H29"/>
    <mergeCell ref="E20:F21"/>
    <mergeCell ref="A10:A11"/>
    <mergeCell ref="N11:N12"/>
    <mergeCell ref="A4:A5"/>
    <mergeCell ref="N4:N5"/>
    <mergeCell ref="G5:H6"/>
    <mergeCell ref="A7:A8"/>
    <mergeCell ref="N8:N9"/>
    <mergeCell ref="G89:H90"/>
    <mergeCell ref="F96:F97"/>
    <mergeCell ref="C82:D82"/>
    <mergeCell ref="C83:D84"/>
    <mergeCell ref="G83:I84"/>
    <mergeCell ref="E81:F82"/>
    <mergeCell ref="G101:H102"/>
    <mergeCell ref="G103:G104"/>
    <mergeCell ref="I103:I104"/>
    <mergeCell ref="F108:F109"/>
    <mergeCell ref="I91:I92"/>
    <mergeCell ref="G91:G92"/>
  </mergeCells>
  <phoneticPr fontId="5"/>
  <dataValidations count="1">
    <dataValidation imeMode="on" allowBlank="1" showInputMessage="1" showErrorMessage="1" sqref="B4:B5 B13:B14 B16:B17 L4:L5 L8:L9 L11:L12 L16:L17 B74:B75 L73:L74 L36 L31:L32 L77:L79 B77:B79 B86:B87 L86:L87 B106:B107 L102:L104" xr:uid="{F484986C-CBFE-4FB5-A4EB-5F854A3ADF96}"/>
  </dataValidation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 fitToPage="1"/>
  </sheetPr>
  <dimension ref="A1:AM20"/>
  <sheetViews>
    <sheetView showGridLines="0" defaultGridColor="0" colorId="8" zoomScale="75" zoomScaleNormal="75" zoomScaleSheetLayoutView="100" workbookViewId="0">
      <selection sqref="A1:AM20"/>
    </sheetView>
  </sheetViews>
  <sheetFormatPr defaultRowHeight="13.5" x14ac:dyDescent="0.15"/>
  <cols>
    <col min="1" max="1" width="3.7109375" style="4" customWidth="1"/>
    <col min="2" max="2" width="14.5703125" style="1" customWidth="1"/>
    <col min="3" max="3" width="2.140625" style="1" customWidth="1"/>
    <col min="4" max="4" width="13.7109375" style="3" customWidth="1"/>
    <col min="5" max="5" width="1.7109375" style="6" customWidth="1"/>
    <col min="6" max="8" width="3.7109375" style="1" customWidth="1"/>
    <col min="9" max="10" width="3.7109375" style="5" customWidth="1"/>
    <col min="11" max="18" width="3.7109375" style="1" customWidth="1"/>
    <col min="19" max="19" width="3.7109375" style="4" customWidth="1"/>
    <col min="20" max="21" width="3.7109375" style="1" customWidth="1"/>
    <col min="22" max="24" width="3.7109375" style="3" customWidth="1"/>
    <col min="25" max="25" width="3.7109375" style="2" customWidth="1"/>
    <col min="26" max="42" width="3.7109375" style="1" customWidth="1"/>
    <col min="43" max="16384" width="9.140625" style="1"/>
  </cols>
  <sheetData>
    <row r="1" spans="1:39" s="7" customFormat="1" ht="17.25" x14ac:dyDescent="0.15">
      <c r="A1" s="287" t="s">
        <v>12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</row>
    <row r="2" spans="1:39" s="7" customFormat="1" ht="6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8"/>
    </row>
    <row r="3" spans="1:39" s="7" customFormat="1" ht="12" customHeight="1" x14ac:dyDescent="0.15">
      <c r="A3" s="288"/>
      <c r="B3" s="290"/>
      <c r="C3" s="297"/>
      <c r="D3" s="298"/>
      <c r="E3" s="299"/>
      <c r="F3" s="303" t="s">
        <v>10</v>
      </c>
      <c r="G3" s="304"/>
      <c r="H3" s="304"/>
      <c r="I3" s="304"/>
      <c r="J3" s="304"/>
      <c r="K3" s="305"/>
      <c r="L3" s="303" t="s">
        <v>8</v>
      </c>
      <c r="M3" s="304"/>
      <c r="N3" s="304"/>
      <c r="O3" s="304"/>
      <c r="P3" s="304"/>
      <c r="Q3" s="305"/>
      <c r="R3" s="303" t="s">
        <v>3</v>
      </c>
      <c r="S3" s="304"/>
      <c r="T3" s="304"/>
      <c r="U3" s="304"/>
      <c r="V3" s="304"/>
      <c r="W3" s="305"/>
      <c r="X3" s="303" t="s">
        <v>6</v>
      </c>
      <c r="Y3" s="304"/>
      <c r="Z3" s="304"/>
      <c r="AA3" s="304"/>
      <c r="AB3" s="304"/>
      <c r="AC3" s="305"/>
      <c r="AD3" s="288" t="s">
        <v>15</v>
      </c>
      <c r="AE3" s="289"/>
      <c r="AF3" s="289"/>
      <c r="AG3" s="289"/>
      <c r="AH3" s="290"/>
      <c r="AI3" s="288" t="s">
        <v>16</v>
      </c>
      <c r="AJ3" s="289"/>
      <c r="AK3" s="289"/>
      <c r="AL3" s="289"/>
      <c r="AM3" s="290"/>
    </row>
    <row r="4" spans="1:39" s="7" customFormat="1" ht="12" customHeight="1" x14ac:dyDescent="0.15">
      <c r="A4" s="291"/>
      <c r="B4" s="293"/>
      <c r="C4" s="300"/>
      <c r="D4" s="301"/>
      <c r="E4" s="302"/>
      <c r="F4" s="294" t="s">
        <v>11</v>
      </c>
      <c r="G4" s="295"/>
      <c r="H4" s="295"/>
      <c r="I4" s="295"/>
      <c r="J4" s="295"/>
      <c r="K4" s="296"/>
      <c r="L4" s="294" t="s">
        <v>9</v>
      </c>
      <c r="M4" s="295"/>
      <c r="N4" s="295"/>
      <c r="O4" s="295"/>
      <c r="P4" s="295"/>
      <c r="Q4" s="296"/>
      <c r="R4" s="294" t="s">
        <v>4</v>
      </c>
      <c r="S4" s="295"/>
      <c r="T4" s="295"/>
      <c r="U4" s="295"/>
      <c r="V4" s="295"/>
      <c r="W4" s="296"/>
      <c r="X4" s="294" t="s">
        <v>7</v>
      </c>
      <c r="Y4" s="295"/>
      <c r="Z4" s="295"/>
      <c r="AA4" s="295"/>
      <c r="AB4" s="295"/>
      <c r="AC4" s="296"/>
      <c r="AD4" s="291"/>
      <c r="AE4" s="292"/>
      <c r="AF4" s="292"/>
      <c r="AG4" s="292"/>
      <c r="AH4" s="293"/>
      <c r="AI4" s="291"/>
      <c r="AJ4" s="292"/>
      <c r="AK4" s="292"/>
      <c r="AL4" s="292"/>
      <c r="AM4" s="293"/>
    </row>
    <row r="5" spans="1:39" s="7" customFormat="1" ht="12" customHeight="1" x14ac:dyDescent="0.15">
      <c r="A5" s="334">
        <v>1</v>
      </c>
      <c r="B5" s="337" t="s">
        <v>10</v>
      </c>
      <c r="C5" s="338" t="s">
        <v>14</v>
      </c>
      <c r="D5" s="339" t="s">
        <v>1</v>
      </c>
      <c r="E5" s="323" t="s">
        <v>13</v>
      </c>
      <c r="F5" s="324"/>
      <c r="G5" s="325"/>
      <c r="H5" s="325"/>
      <c r="I5" s="325"/>
      <c r="J5" s="325"/>
      <c r="K5" s="326"/>
      <c r="L5" s="333" t="s">
        <v>21</v>
      </c>
      <c r="M5" s="307"/>
      <c r="N5" s="307"/>
      <c r="O5" s="307"/>
      <c r="P5" s="307"/>
      <c r="Q5" s="308"/>
      <c r="R5" s="333" t="s">
        <v>23</v>
      </c>
      <c r="S5" s="307"/>
      <c r="T5" s="307"/>
      <c r="U5" s="307"/>
      <c r="V5" s="307"/>
      <c r="W5" s="308"/>
      <c r="X5" s="333" t="s">
        <v>25</v>
      </c>
      <c r="Y5" s="307"/>
      <c r="Z5" s="307"/>
      <c r="AA5" s="307"/>
      <c r="AB5" s="307"/>
      <c r="AC5" s="308"/>
      <c r="AD5" s="333" t="s">
        <v>26</v>
      </c>
      <c r="AE5" s="307"/>
      <c r="AF5" s="307"/>
      <c r="AG5" s="307"/>
      <c r="AH5" s="308"/>
      <c r="AI5" s="306">
        <v>1</v>
      </c>
      <c r="AJ5" s="307"/>
      <c r="AK5" s="307"/>
      <c r="AL5" s="307"/>
      <c r="AM5" s="308"/>
    </row>
    <row r="6" spans="1:39" s="7" customFormat="1" ht="12" customHeight="1" x14ac:dyDescent="0.15">
      <c r="A6" s="335"/>
      <c r="B6" s="315"/>
      <c r="C6" s="317"/>
      <c r="D6" s="319"/>
      <c r="E6" s="321"/>
      <c r="F6" s="327"/>
      <c r="G6" s="328"/>
      <c r="H6" s="328"/>
      <c r="I6" s="328"/>
      <c r="J6" s="328"/>
      <c r="K6" s="329"/>
      <c r="L6" s="309"/>
      <c r="M6" s="310"/>
      <c r="N6" s="310"/>
      <c r="O6" s="310"/>
      <c r="P6" s="310"/>
      <c r="Q6" s="311"/>
      <c r="R6" s="309"/>
      <c r="S6" s="310"/>
      <c r="T6" s="310"/>
      <c r="U6" s="310"/>
      <c r="V6" s="310"/>
      <c r="W6" s="311"/>
      <c r="X6" s="309"/>
      <c r="Y6" s="310"/>
      <c r="Z6" s="310"/>
      <c r="AA6" s="310"/>
      <c r="AB6" s="310"/>
      <c r="AC6" s="311"/>
      <c r="AD6" s="309"/>
      <c r="AE6" s="310"/>
      <c r="AF6" s="310"/>
      <c r="AG6" s="310"/>
      <c r="AH6" s="311"/>
      <c r="AI6" s="309"/>
      <c r="AJ6" s="310"/>
      <c r="AK6" s="310"/>
      <c r="AL6" s="310"/>
      <c r="AM6" s="311"/>
    </row>
    <row r="7" spans="1:39" s="7" customFormat="1" ht="12" customHeight="1" x14ac:dyDescent="0.15">
      <c r="A7" s="335"/>
      <c r="B7" s="315" t="s">
        <v>11</v>
      </c>
      <c r="C7" s="317" t="s">
        <v>14</v>
      </c>
      <c r="D7" s="319" t="s">
        <v>5</v>
      </c>
      <c r="E7" s="321" t="s">
        <v>13</v>
      </c>
      <c r="F7" s="327"/>
      <c r="G7" s="328"/>
      <c r="H7" s="328"/>
      <c r="I7" s="328"/>
      <c r="J7" s="328"/>
      <c r="K7" s="329"/>
      <c r="L7" s="309"/>
      <c r="M7" s="310"/>
      <c r="N7" s="310"/>
      <c r="O7" s="310"/>
      <c r="P7" s="310"/>
      <c r="Q7" s="311"/>
      <c r="R7" s="309"/>
      <c r="S7" s="310"/>
      <c r="T7" s="310"/>
      <c r="U7" s="310"/>
      <c r="V7" s="310"/>
      <c r="W7" s="311"/>
      <c r="X7" s="309"/>
      <c r="Y7" s="310"/>
      <c r="Z7" s="310"/>
      <c r="AA7" s="310"/>
      <c r="AB7" s="310"/>
      <c r="AC7" s="311"/>
      <c r="AD7" s="309"/>
      <c r="AE7" s="310"/>
      <c r="AF7" s="310"/>
      <c r="AG7" s="310"/>
      <c r="AH7" s="311"/>
      <c r="AI7" s="309"/>
      <c r="AJ7" s="310"/>
      <c r="AK7" s="310"/>
      <c r="AL7" s="310"/>
      <c r="AM7" s="311"/>
    </row>
    <row r="8" spans="1:39" s="7" customFormat="1" ht="12" customHeight="1" x14ac:dyDescent="0.15">
      <c r="A8" s="336"/>
      <c r="B8" s="316"/>
      <c r="C8" s="318"/>
      <c r="D8" s="320"/>
      <c r="E8" s="322"/>
      <c r="F8" s="330"/>
      <c r="G8" s="331"/>
      <c r="H8" s="331"/>
      <c r="I8" s="331"/>
      <c r="J8" s="331"/>
      <c r="K8" s="332"/>
      <c r="L8" s="312"/>
      <c r="M8" s="313"/>
      <c r="N8" s="313"/>
      <c r="O8" s="313"/>
      <c r="P8" s="313"/>
      <c r="Q8" s="314"/>
      <c r="R8" s="312"/>
      <c r="S8" s="313"/>
      <c r="T8" s="313"/>
      <c r="U8" s="313"/>
      <c r="V8" s="313"/>
      <c r="W8" s="314"/>
      <c r="X8" s="312"/>
      <c r="Y8" s="313"/>
      <c r="Z8" s="313"/>
      <c r="AA8" s="313"/>
      <c r="AB8" s="313"/>
      <c r="AC8" s="314"/>
      <c r="AD8" s="312"/>
      <c r="AE8" s="313"/>
      <c r="AF8" s="313"/>
      <c r="AG8" s="313"/>
      <c r="AH8" s="314"/>
      <c r="AI8" s="312"/>
      <c r="AJ8" s="313"/>
      <c r="AK8" s="313"/>
      <c r="AL8" s="313"/>
      <c r="AM8" s="314"/>
    </row>
    <row r="9" spans="1:39" s="7" customFormat="1" ht="12" customHeight="1" x14ac:dyDescent="0.15">
      <c r="A9" s="334">
        <v>2</v>
      </c>
      <c r="B9" s="337" t="s">
        <v>8</v>
      </c>
      <c r="C9" s="338" t="s">
        <v>14</v>
      </c>
      <c r="D9" s="339" t="s">
        <v>0</v>
      </c>
      <c r="E9" s="323" t="s">
        <v>13</v>
      </c>
      <c r="F9" s="340" t="s">
        <v>18</v>
      </c>
      <c r="G9" s="307"/>
      <c r="H9" s="307"/>
      <c r="I9" s="307"/>
      <c r="J9" s="307"/>
      <c r="K9" s="308"/>
      <c r="L9" s="324"/>
      <c r="M9" s="325"/>
      <c r="N9" s="325"/>
      <c r="O9" s="325"/>
      <c r="P9" s="325"/>
      <c r="Q9" s="326"/>
      <c r="R9" s="333" t="s">
        <v>24</v>
      </c>
      <c r="S9" s="307"/>
      <c r="T9" s="307"/>
      <c r="U9" s="307"/>
      <c r="V9" s="307"/>
      <c r="W9" s="308"/>
      <c r="X9" s="333" t="s">
        <v>31</v>
      </c>
      <c r="Y9" s="307"/>
      <c r="Z9" s="307"/>
      <c r="AA9" s="307"/>
      <c r="AB9" s="307"/>
      <c r="AC9" s="308"/>
      <c r="AD9" s="333" t="s">
        <v>27</v>
      </c>
      <c r="AE9" s="307"/>
      <c r="AF9" s="307"/>
      <c r="AG9" s="307"/>
      <c r="AH9" s="308"/>
      <c r="AI9" s="306">
        <v>3</v>
      </c>
      <c r="AJ9" s="307"/>
      <c r="AK9" s="307"/>
      <c r="AL9" s="307"/>
      <c r="AM9" s="308"/>
    </row>
    <row r="10" spans="1:39" s="7" customFormat="1" ht="12" customHeight="1" x14ac:dyDescent="0.15">
      <c r="A10" s="335"/>
      <c r="B10" s="315"/>
      <c r="C10" s="317"/>
      <c r="D10" s="319"/>
      <c r="E10" s="321"/>
      <c r="F10" s="309"/>
      <c r="G10" s="310"/>
      <c r="H10" s="310"/>
      <c r="I10" s="310"/>
      <c r="J10" s="310"/>
      <c r="K10" s="311"/>
      <c r="L10" s="327"/>
      <c r="M10" s="328"/>
      <c r="N10" s="328"/>
      <c r="O10" s="328"/>
      <c r="P10" s="328"/>
      <c r="Q10" s="329"/>
      <c r="R10" s="309"/>
      <c r="S10" s="310"/>
      <c r="T10" s="310"/>
      <c r="U10" s="310"/>
      <c r="V10" s="310"/>
      <c r="W10" s="311"/>
      <c r="X10" s="309"/>
      <c r="Y10" s="310"/>
      <c r="Z10" s="310"/>
      <c r="AA10" s="310"/>
      <c r="AB10" s="310"/>
      <c r="AC10" s="311"/>
      <c r="AD10" s="309"/>
      <c r="AE10" s="310"/>
      <c r="AF10" s="310"/>
      <c r="AG10" s="310"/>
      <c r="AH10" s="311"/>
      <c r="AI10" s="309"/>
      <c r="AJ10" s="310"/>
      <c r="AK10" s="310"/>
      <c r="AL10" s="310"/>
      <c r="AM10" s="311"/>
    </row>
    <row r="11" spans="1:39" s="7" customFormat="1" ht="12" customHeight="1" x14ac:dyDescent="0.15">
      <c r="A11" s="335"/>
      <c r="B11" s="315" t="s">
        <v>9</v>
      </c>
      <c r="C11" s="317" t="s">
        <v>14</v>
      </c>
      <c r="D11" s="319" t="s">
        <v>0</v>
      </c>
      <c r="E11" s="321" t="s">
        <v>13</v>
      </c>
      <c r="F11" s="309"/>
      <c r="G11" s="310"/>
      <c r="H11" s="310"/>
      <c r="I11" s="310"/>
      <c r="J11" s="310"/>
      <c r="K11" s="311"/>
      <c r="L11" s="327"/>
      <c r="M11" s="328"/>
      <c r="N11" s="328"/>
      <c r="O11" s="328"/>
      <c r="P11" s="328"/>
      <c r="Q11" s="329"/>
      <c r="R11" s="309"/>
      <c r="S11" s="310"/>
      <c r="T11" s="310"/>
      <c r="U11" s="310"/>
      <c r="V11" s="310"/>
      <c r="W11" s="311"/>
      <c r="X11" s="309"/>
      <c r="Y11" s="310"/>
      <c r="Z11" s="310"/>
      <c r="AA11" s="310"/>
      <c r="AB11" s="310"/>
      <c r="AC11" s="311"/>
      <c r="AD11" s="309"/>
      <c r="AE11" s="310"/>
      <c r="AF11" s="310"/>
      <c r="AG11" s="310"/>
      <c r="AH11" s="311"/>
      <c r="AI11" s="309"/>
      <c r="AJ11" s="310"/>
      <c r="AK11" s="310"/>
      <c r="AL11" s="310"/>
      <c r="AM11" s="311"/>
    </row>
    <row r="12" spans="1:39" s="7" customFormat="1" ht="12" customHeight="1" x14ac:dyDescent="0.15">
      <c r="A12" s="336"/>
      <c r="B12" s="316"/>
      <c r="C12" s="318"/>
      <c r="D12" s="320"/>
      <c r="E12" s="322"/>
      <c r="F12" s="312"/>
      <c r="G12" s="313"/>
      <c r="H12" s="313"/>
      <c r="I12" s="313"/>
      <c r="J12" s="313"/>
      <c r="K12" s="314"/>
      <c r="L12" s="330"/>
      <c r="M12" s="331"/>
      <c r="N12" s="331"/>
      <c r="O12" s="331"/>
      <c r="P12" s="331"/>
      <c r="Q12" s="332"/>
      <c r="R12" s="312"/>
      <c r="S12" s="313"/>
      <c r="T12" s="313"/>
      <c r="U12" s="313"/>
      <c r="V12" s="313"/>
      <c r="W12" s="314"/>
      <c r="X12" s="312"/>
      <c r="Y12" s="313"/>
      <c r="Z12" s="313"/>
      <c r="AA12" s="313"/>
      <c r="AB12" s="313"/>
      <c r="AC12" s="314"/>
      <c r="AD12" s="312"/>
      <c r="AE12" s="313"/>
      <c r="AF12" s="313"/>
      <c r="AG12" s="313"/>
      <c r="AH12" s="314"/>
      <c r="AI12" s="312"/>
      <c r="AJ12" s="313"/>
      <c r="AK12" s="313"/>
      <c r="AL12" s="313"/>
      <c r="AM12" s="314"/>
    </row>
    <row r="13" spans="1:39" s="7" customFormat="1" ht="12" customHeight="1" x14ac:dyDescent="0.15">
      <c r="A13" s="334">
        <v>3</v>
      </c>
      <c r="B13" s="337" t="s">
        <v>3</v>
      </c>
      <c r="C13" s="338" t="s">
        <v>14</v>
      </c>
      <c r="D13" s="339" t="s">
        <v>2</v>
      </c>
      <c r="E13" s="323" t="s">
        <v>13</v>
      </c>
      <c r="F13" s="333" t="s">
        <v>19</v>
      </c>
      <c r="G13" s="307"/>
      <c r="H13" s="307"/>
      <c r="I13" s="307"/>
      <c r="J13" s="307"/>
      <c r="K13" s="308"/>
      <c r="L13" s="333" t="s">
        <v>20</v>
      </c>
      <c r="M13" s="307"/>
      <c r="N13" s="307"/>
      <c r="O13" s="307"/>
      <c r="P13" s="307"/>
      <c r="Q13" s="308"/>
      <c r="R13" s="324"/>
      <c r="S13" s="325"/>
      <c r="T13" s="325"/>
      <c r="U13" s="325"/>
      <c r="V13" s="325"/>
      <c r="W13" s="326"/>
      <c r="X13" s="333" t="s">
        <v>19</v>
      </c>
      <c r="Y13" s="307"/>
      <c r="Z13" s="307"/>
      <c r="AA13" s="307"/>
      <c r="AB13" s="307"/>
      <c r="AC13" s="308"/>
      <c r="AD13" s="333" t="s">
        <v>28</v>
      </c>
      <c r="AE13" s="307"/>
      <c r="AF13" s="307"/>
      <c r="AG13" s="307"/>
      <c r="AH13" s="308"/>
      <c r="AI13" s="306">
        <v>4</v>
      </c>
      <c r="AJ13" s="307"/>
      <c r="AK13" s="307"/>
      <c r="AL13" s="307"/>
      <c r="AM13" s="308"/>
    </row>
    <row r="14" spans="1:39" s="7" customFormat="1" ht="12" customHeight="1" x14ac:dyDescent="0.15">
      <c r="A14" s="335"/>
      <c r="B14" s="315"/>
      <c r="C14" s="317"/>
      <c r="D14" s="319"/>
      <c r="E14" s="321"/>
      <c r="F14" s="309"/>
      <c r="G14" s="310"/>
      <c r="H14" s="310"/>
      <c r="I14" s="310"/>
      <c r="J14" s="310"/>
      <c r="K14" s="311"/>
      <c r="L14" s="309"/>
      <c r="M14" s="310"/>
      <c r="N14" s="310"/>
      <c r="O14" s="310"/>
      <c r="P14" s="310"/>
      <c r="Q14" s="311"/>
      <c r="R14" s="327"/>
      <c r="S14" s="328"/>
      <c r="T14" s="328"/>
      <c r="U14" s="328"/>
      <c r="V14" s="328"/>
      <c r="W14" s="329"/>
      <c r="X14" s="309"/>
      <c r="Y14" s="310"/>
      <c r="Z14" s="310"/>
      <c r="AA14" s="310"/>
      <c r="AB14" s="310"/>
      <c r="AC14" s="311"/>
      <c r="AD14" s="309"/>
      <c r="AE14" s="310"/>
      <c r="AF14" s="310"/>
      <c r="AG14" s="310"/>
      <c r="AH14" s="311"/>
      <c r="AI14" s="309"/>
      <c r="AJ14" s="310"/>
      <c r="AK14" s="310"/>
      <c r="AL14" s="310"/>
      <c r="AM14" s="311"/>
    </row>
    <row r="15" spans="1:39" s="7" customFormat="1" ht="12" customHeight="1" x14ac:dyDescent="0.15">
      <c r="A15" s="335"/>
      <c r="B15" s="315" t="s">
        <v>4</v>
      </c>
      <c r="C15" s="317" t="s">
        <v>14</v>
      </c>
      <c r="D15" s="319" t="s">
        <v>2</v>
      </c>
      <c r="E15" s="321" t="s">
        <v>13</v>
      </c>
      <c r="F15" s="309"/>
      <c r="G15" s="310"/>
      <c r="H15" s="310"/>
      <c r="I15" s="310"/>
      <c r="J15" s="310"/>
      <c r="K15" s="311"/>
      <c r="L15" s="309"/>
      <c r="M15" s="310"/>
      <c r="N15" s="310"/>
      <c r="O15" s="310"/>
      <c r="P15" s="310"/>
      <c r="Q15" s="311"/>
      <c r="R15" s="327"/>
      <c r="S15" s="328"/>
      <c r="T15" s="328"/>
      <c r="U15" s="328"/>
      <c r="V15" s="328"/>
      <c r="W15" s="329"/>
      <c r="X15" s="309"/>
      <c r="Y15" s="310"/>
      <c r="Z15" s="310"/>
      <c r="AA15" s="310"/>
      <c r="AB15" s="310"/>
      <c r="AC15" s="311"/>
      <c r="AD15" s="309"/>
      <c r="AE15" s="310"/>
      <c r="AF15" s="310"/>
      <c r="AG15" s="310"/>
      <c r="AH15" s="311"/>
      <c r="AI15" s="309"/>
      <c r="AJ15" s="310"/>
      <c r="AK15" s="310"/>
      <c r="AL15" s="310"/>
      <c r="AM15" s="311"/>
    </row>
    <row r="16" spans="1:39" s="7" customFormat="1" ht="12" customHeight="1" x14ac:dyDescent="0.15">
      <c r="A16" s="336"/>
      <c r="B16" s="316"/>
      <c r="C16" s="318"/>
      <c r="D16" s="320"/>
      <c r="E16" s="322"/>
      <c r="F16" s="312"/>
      <c r="G16" s="313"/>
      <c r="H16" s="313"/>
      <c r="I16" s="313"/>
      <c r="J16" s="313"/>
      <c r="K16" s="314"/>
      <c r="L16" s="312"/>
      <c r="M16" s="313"/>
      <c r="N16" s="313"/>
      <c r="O16" s="313"/>
      <c r="P16" s="313"/>
      <c r="Q16" s="314"/>
      <c r="R16" s="330"/>
      <c r="S16" s="331"/>
      <c r="T16" s="331"/>
      <c r="U16" s="331"/>
      <c r="V16" s="331"/>
      <c r="W16" s="332"/>
      <c r="X16" s="312"/>
      <c r="Y16" s="313"/>
      <c r="Z16" s="313"/>
      <c r="AA16" s="313"/>
      <c r="AB16" s="313"/>
      <c r="AC16" s="314"/>
      <c r="AD16" s="312"/>
      <c r="AE16" s="313"/>
      <c r="AF16" s="313"/>
      <c r="AG16" s="313"/>
      <c r="AH16" s="314"/>
      <c r="AI16" s="312"/>
      <c r="AJ16" s="313"/>
      <c r="AK16" s="313"/>
      <c r="AL16" s="313"/>
      <c r="AM16" s="314"/>
    </row>
    <row r="17" spans="1:39" ht="12" customHeight="1" x14ac:dyDescent="0.15">
      <c r="A17" s="334">
        <v>4</v>
      </c>
      <c r="B17" s="337" t="s">
        <v>17</v>
      </c>
      <c r="C17" s="338" t="s">
        <v>14</v>
      </c>
      <c r="D17" s="339" t="s">
        <v>5</v>
      </c>
      <c r="E17" s="323" t="s">
        <v>13</v>
      </c>
      <c r="F17" s="333" t="s">
        <v>30</v>
      </c>
      <c r="G17" s="307"/>
      <c r="H17" s="307"/>
      <c r="I17" s="307"/>
      <c r="J17" s="307"/>
      <c r="K17" s="308"/>
      <c r="L17" s="333" t="s">
        <v>22</v>
      </c>
      <c r="M17" s="307"/>
      <c r="N17" s="307"/>
      <c r="O17" s="307"/>
      <c r="P17" s="307"/>
      <c r="Q17" s="308"/>
      <c r="R17" s="333" t="s">
        <v>23</v>
      </c>
      <c r="S17" s="307"/>
      <c r="T17" s="307"/>
      <c r="U17" s="307"/>
      <c r="V17" s="307"/>
      <c r="W17" s="308"/>
      <c r="X17" s="324"/>
      <c r="Y17" s="325"/>
      <c r="Z17" s="325"/>
      <c r="AA17" s="325"/>
      <c r="AB17" s="325"/>
      <c r="AC17" s="326"/>
      <c r="AD17" s="333" t="s">
        <v>29</v>
      </c>
      <c r="AE17" s="307"/>
      <c r="AF17" s="307"/>
      <c r="AG17" s="307"/>
      <c r="AH17" s="308"/>
      <c r="AI17" s="306">
        <v>2</v>
      </c>
      <c r="AJ17" s="307"/>
      <c r="AK17" s="307"/>
      <c r="AL17" s="307"/>
      <c r="AM17" s="308"/>
    </row>
    <row r="18" spans="1:39" ht="12" customHeight="1" x14ac:dyDescent="0.15">
      <c r="A18" s="335"/>
      <c r="B18" s="315"/>
      <c r="C18" s="317"/>
      <c r="D18" s="319"/>
      <c r="E18" s="321"/>
      <c r="F18" s="309"/>
      <c r="G18" s="310"/>
      <c r="H18" s="310"/>
      <c r="I18" s="310"/>
      <c r="J18" s="310"/>
      <c r="K18" s="311"/>
      <c r="L18" s="309"/>
      <c r="M18" s="310"/>
      <c r="N18" s="310"/>
      <c r="O18" s="310"/>
      <c r="P18" s="310"/>
      <c r="Q18" s="311"/>
      <c r="R18" s="309"/>
      <c r="S18" s="310"/>
      <c r="T18" s="310"/>
      <c r="U18" s="310"/>
      <c r="V18" s="310"/>
      <c r="W18" s="311"/>
      <c r="X18" s="327"/>
      <c r="Y18" s="328"/>
      <c r="Z18" s="328"/>
      <c r="AA18" s="328"/>
      <c r="AB18" s="328"/>
      <c r="AC18" s="329"/>
      <c r="AD18" s="309"/>
      <c r="AE18" s="310"/>
      <c r="AF18" s="310"/>
      <c r="AG18" s="310"/>
      <c r="AH18" s="311"/>
      <c r="AI18" s="309"/>
      <c r="AJ18" s="310"/>
      <c r="AK18" s="310"/>
      <c r="AL18" s="310"/>
      <c r="AM18" s="311"/>
    </row>
    <row r="19" spans="1:39" ht="12" customHeight="1" x14ac:dyDescent="0.15">
      <c r="A19" s="335"/>
      <c r="B19" s="315" t="s">
        <v>7</v>
      </c>
      <c r="C19" s="317" t="s">
        <v>14</v>
      </c>
      <c r="D19" s="319" t="s">
        <v>5</v>
      </c>
      <c r="E19" s="321" t="s">
        <v>13</v>
      </c>
      <c r="F19" s="309"/>
      <c r="G19" s="310"/>
      <c r="H19" s="310"/>
      <c r="I19" s="310"/>
      <c r="J19" s="310"/>
      <c r="K19" s="311"/>
      <c r="L19" s="309"/>
      <c r="M19" s="310"/>
      <c r="N19" s="310"/>
      <c r="O19" s="310"/>
      <c r="P19" s="310"/>
      <c r="Q19" s="311"/>
      <c r="R19" s="309"/>
      <c r="S19" s="310"/>
      <c r="T19" s="310"/>
      <c r="U19" s="310"/>
      <c r="V19" s="310"/>
      <c r="W19" s="311"/>
      <c r="X19" s="327"/>
      <c r="Y19" s="328"/>
      <c r="Z19" s="328"/>
      <c r="AA19" s="328"/>
      <c r="AB19" s="328"/>
      <c r="AC19" s="329"/>
      <c r="AD19" s="309"/>
      <c r="AE19" s="310"/>
      <c r="AF19" s="310"/>
      <c r="AG19" s="310"/>
      <c r="AH19" s="311"/>
      <c r="AI19" s="309"/>
      <c r="AJ19" s="310"/>
      <c r="AK19" s="310"/>
      <c r="AL19" s="310"/>
      <c r="AM19" s="311"/>
    </row>
    <row r="20" spans="1:39" ht="12" customHeight="1" x14ac:dyDescent="0.15">
      <c r="A20" s="336"/>
      <c r="B20" s="316"/>
      <c r="C20" s="318"/>
      <c r="D20" s="320"/>
      <c r="E20" s="322"/>
      <c r="F20" s="312"/>
      <c r="G20" s="313"/>
      <c r="H20" s="313"/>
      <c r="I20" s="313"/>
      <c r="J20" s="313"/>
      <c r="K20" s="314"/>
      <c r="L20" s="312"/>
      <c r="M20" s="313"/>
      <c r="N20" s="313"/>
      <c r="O20" s="313"/>
      <c r="P20" s="313"/>
      <c r="Q20" s="314"/>
      <c r="R20" s="312"/>
      <c r="S20" s="313"/>
      <c r="T20" s="313"/>
      <c r="U20" s="313"/>
      <c r="V20" s="313"/>
      <c r="W20" s="314"/>
      <c r="X20" s="330"/>
      <c r="Y20" s="331"/>
      <c r="Z20" s="331"/>
      <c r="AA20" s="331"/>
      <c r="AB20" s="331"/>
      <c r="AC20" s="332"/>
      <c r="AD20" s="312"/>
      <c r="AE20" s="313"/>
      <c r="AF20" s="313"/>
      <c r="AG20" s="313"/>
      <c r="AH20" s="314"/>
      <c r="AI20" s="312"/>
      <c r="AJ20" s="313"/>
      <c r="AK20" s="313"/>
      <c r="AL20" s="313"/>
      <c r="AM20" s="314"/>
    </row>
  </sheetData>
  <mergeCells count="73">
    <mergeCell ref="AI17:AM20"/>
    <mergeCell ref="B19:B20"/>
    <mergeCell ref="C19:C20"/>
    <mergeCell ref="D19:D20"/>
    <mergeCell ref="E19:E20"/>
    <mergeCell ref="E17:E18"/>
    <mergeCell ref="F17:K20"/>
    <mergeCell ref="L17:Q20"/>
    <mergeCell ref="R17:W20"/>
    <mergeCell ref="AD17:AH20"/>
    <mergeCell ref="X17:AC20"/>
    <mergeCell ref="A13:A16"/>
    <mergeCell ref="B13:B14"/>
    <mergeCell ref="C13:C14"/>
    <mergeCell ref="D13:D14"/>
    <mergeCell ref="A17:A20"/>
    <mergeCell ref="B17:B18"/>
    <mergeCell ref="C17:C18"/>
    <mergeCell ref="D17:D18"/>
    <mergeCell ref="AI13:AM16"/>
    <mergeCell ref="B15:B16"/>
    <mergeCell ref="C15:C16"/>
    <mergeCell ref="D15:D16"/>
    <mergeCell ref="E15:E16"/>
    <mergeCell ref="E13:E14"/>
    <mergeCell ref="F13:K16"/>
    <mergeCell ref="L13:Q16"/>
    <mergeCell ref="R13:W16"/>
    <mergeCell ref="AD13:AH16"/>
    <mergeCell ref="X13:AC16"/>
    <mergeCell ref="AI9:AM12"/>
    <mergeCell ref="B11:B12"/>
    <mergeCell ref="C11:C12"/>
    <mergeCell ref="D11:D12"/>
    <mergeCell ref="E11:E12"/>
    <mergeCell ref="E9:E10"/>
    <mergeCell ref="F9:K12"/>
    <mergeCell ref="L9:Q12"/>
    <mergeCell ref="R9:W12"/>
    <mergeCell ref="AD9:AH12"/>
    <mergeCell ref="X9:AC12"/>
    <mergeCell ref="A5:A8"/>
    <mergeCell ref="B5:B6"/>
    <mergeCell ref="C5:C6"/>
    <mergeCell ref="D5:D6"/>
    <mergeCell ref="A9:A12"/>
    <mergeCell ref="B9:B10"/>
    <mergeCell ref="C9:C10"/>
    <mergeCell ref="D9:D10"/>
    <mergeCell ref="AI5:AM8"/>
    <mergeCell ref="B7:B8"/>
    <mergeCell ref="C7:C8"/>
    <mergeCell ref="D7:D8"/>
    <mergeCell ref="E7:E8"/>
    <mergeCell ref="E5:E6"/>
    <mergeCell ref="F5:K8"/>
    <mergeCell ref="L5:Q8"/>
    <mergeCell ref="R5:W8"/>
    <mergeCell ref="AD5:AH8"/>
    <mergeCell ref="X5:AC8"/>
    <mergeCell ref="A1:AM1"/>
    <mergeCell ref="AI3:AM4"/>
    <mergeCell ref="F4:K4"/>
    <mergeCell ref="L4:Q4"/>
    <mergeCell ref="R4:W4"/>
    <mergeCell ref="X4:AC4"/>
    <mergeCell ref="AD3:AH4"/>
    <mergeCell ref="A3:B4"/>
    <mergeCell ref="C3:E4"/>
    <mergeCell ref="F3:K3"/>
    <mergeCell ref="L3:Q3"/>
    <mergeCell ref="R3:W3"/>
    <mergeCell ref="X3:AC3"/>
  </mergeCells>
  <phoneticPr fontId="5"/>
  <printOptions horizontalCentered="1"/>
  <pageMargins left="0.19685039370078741" right="0.19685039370078741" top="0.43307086614173229" bottom="0.27559055118110237" header="0.51181102362204722" footer="0.27559055118110237"/>
  <pageSetup paperSize="9" scale="9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リーグ戦 </vt:lpstr>
      <vt:lpstr>一般の部・50歳以上の部T</vt:lpstr>
      <vt:lpstr>55歳以上男子</vt:lpstr>
      <vt:lpstr>'55歳以上男子'!Print_Area</vt:lpstr>
      <vt:lpstr>'リーグ戦 '!Print_Area</vt:lpstr>
    </vt:vector>
  </TitlesOfParts>
  <Company>株式会社トクヤマ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dummy1</dc:creator>
  <cp:lastModifiedBy>杉本和子</cp:lastModifiedBy>
  <cp:lastPrinted>2018-05-28T01:18:24Z</cp:lastPrinted>
  <dcterms:created xsi:type="dcterms:W3CDTF">2000-01-12T06:20:52Z</dcterms:created>
  <dcterms:modified xsi:type="dcterms:W3CDTF">2018-05-28T01:23:51Z</dcterms:modified>
</cp:coreProperties>
</file>