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ＵＰ用\"/>
    </mc:Choice>
  </mc:AlternateContent>
  <bookViews>
    <workbookView xWindow="0" yWindow="0" windowWidth="20490" windowHeight="7440" tabRatio="817"/>
  </bookViews>
  <sheets>
    <sheet name="リーグ表" sheetId="107" r:id="rId1"/>
    <sheet name="トーナメント表" sheetId="109" r:id="rId2"/>
    <sheet name="55歳以上男子" sheetId="83" state="hidden" r:id="rId3"/>
  </sheets>
  <definedNames>
    <definedName name="_xlnm._FilterDatabase" localSheetId="2" hidden="1">'55歳以上男子'!#REF!</definedName>
    <definedName name="_xlnm.Print_Area" localSheetId="2">'55歳以上男子'!$A$1:$AM$20</definedName>
    <definedName name="_xlnm.Print_Area" localSheetId="1">トーナメント表!$A$1:$T$52</definedName>
    <definedName name="_xlnm.Print_Area" localSheetId="0">リーグ表!$B$1:$V$386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71027"/>
</workbook>
</file>

<file path=xl/calcChain.xml><?xml version="1.0" encoding="utf-8"?>
<calcChain xmlns="http://schemas.openxmlformats.org/spreadsheetml/2006/main">
  <c r="G179" i="107" l="1"/>
  <c r="J179" i="107"/>
  <c r="M179" i="107"/>
  <c r="P179" i="107"/>
  <c r="G180" i="107"/>
  <c r="J180" i="107"/>
  <c r="M180" i="107"/>
  <c r="P180" i="107"/>
  <c r="S181" i="107"/>
  <c r="U181" i="107"/>
  <c r="G183" i="107"/>
  <c r="I183" i="107"/>
  <c r="S183" i="107"/>
  <c r="U183" i="107"/>
  <c r="G185" i="107"/>
  <c r="I185" i="107"/>
  <c r="J185" i="107"/>
  <c r="L185" i="107"/>
  <c r="S185" i="107"/>
  <c r="U185" i="107"/>
  <c r="G187" i="107"/>
  <c r="I187" i="107"/>
  <c r="J187" i="107"/>
  <c r="L187" i="107"/>
  <c r="M187" i="107"/>
  <c r="O187" i="107"/>
  <c r="S187" i="107"/>
  <c r="U187" i="107"/>
  <c r="G190" i="107"/>
  <c r="J190" i="107"/>
  <c r="M190" i="107"/>
  <c r="P190" i="107"/>
  <c r="G191" i="107"/>
  <c r="J191" i="107"/>
  <c r="M191" i="107"/>
  <c r="P191" i="107"/>
  <c r="S192" i="107"/>
  <c r="U192" i="107"/>
  <c r="G194" i="107"/>
  <c r="I194" i="107"/>
  <c r="S194" i="107"/>
  <c r="U194" i="107"/>
  <c r="G196" i="107"/>
  <c r="I196" i="107"/>
  <c r="J196" i="107"/>
  <c r="L196" i="107"/>
  <c r="S196" i="107"/>
  <c r="U196" i="107"/>
  <c r="G198" i="107"/>
  <c r="I198" i="107"/>
  <c r="J198" i="107"/>
  <c r="L198" i="107"/>
  <c r="M198" i="107"/>
  <c r="O198" i="107"/>
  <c r="S198" i="107"/>
  <c r="U198" i="107"/>
  <c r="G201" i="107"/>
  <c r="J201" i="107"/>
  <c r="M201" i="107"/>
  <c r="P201" i="107"/>
  <c r="G202" i="107"/>
  <c r="J202" i="107"/>
  <c r="M202" i="107"/>
  <c r="P202" i="107"/>
  <c r="S203" i="107"/>
  <c r="U203" i="107"/>
  <c r="G205" i="107"/>
  <c r="I205" i="107"/>
  <c r="S205" i="107"/>
  <c r="U205" i="107"/>
  <c r="G207" i="107"/>
  <c r="I207" i="107"/>
  <c r="J207" i="107"/>
  <c r="L207" i="107"/>
  <c r="S207" i="107"/>
  <c r="U207" i="107"/>
  <c r="G209" i="107"/>
  <c r="I209" i="107"/>
  <c r="J209" i="107"/>
  <c r="L209" i="107"/>
  <c r="M209" i="107"/>
  <c r="O209" i="107"/>
  <c r="S209" i="107"/>
  <c r="U209" i="107"/>
  <c r="G212" i="107"/>
  <c r="J212" i="107"/>
  <c r="M212" i="107"/>
  <c r="P212" i="107"/>
  <c r="G213" i="107"/>
  <c r="J213" i="107"/>
  <c r="M213" i="107"/>
  <c r="P213" i="107"/>
  <c r="S214" i="107"/>
  <c r="U214" i="107"/>
  <c r="G216" i="107"/>
  <c r="I216" i="107"/>
  <c r="S216" i="107"/>
  <c r="U216" i="107"/>
  <c r="G218" i="107"/>
  <c r="I218" i="107"/>
  <c r="J218" i="107"/>
  <c r="L218" i="107"/>
  <c r="S218" i="107"/>
  <c r="U218" i="107"/>
  <c r="G220" i="107"/>
  <c r="I220" i="107"/>
  <c r="J220" i="107"/>
  <c r="L220" i="107"/>
  <c r="M220" i="107"/>
  <c r="O220" i="107"/>
  <c r="S220" i="107"/>
  <c r="U220" i="107"/>
  <c r="G223" i="107"/>
  <c r="J223" i="107"/>
  <c r="M223" i="107"/>
  <c r="P223" i="107"/>
  <c r="G224" i="107"/>
  <c r="J224" i="107"/>
  <c r="M224" i="107"/>
  <c r="P224" i="107"/>
  <c r="S225" i="107"/>
  <c r="U225" i="107"/>
  <c r="G227" i="107"/>
  <c r="I227" i="107"/>
  <c r="S227" i="107"/>
  <c r="U227" i="107"/>
  <c r="G229" i="107"/>
  <c r="I229" i="107"/>
  <c r="J229" i="107"/>
  <c r="L229" i="107"/>
  <c r="S229" i="107"/>
  <c r="U229" i="107"/>
  <c r="G231" i="107"/>
  <c r="I231" i="107"/>
  <c r="J231" i="107"/>
  <c r="L231" i="107"/>
  <c r="M231" i="107"/>
  <c r="O231" i="107"/>
  <c r="S231" i="107"/>
  <c r="U231" i="107"/>
  <c r="G52" i="107" l="1"/>
  <c r="I52" i="107"/>
  <c r="AB386" i="107" l="1"/>
  <c r="Z386" i="107"/>
  <c r="Y386" i="107"/>
  <c r="X386" i="107"/>
  <c r="AB385" i="107"/>
  <c r="AC385" i="107" s="1"/>
  <c r="Z385" i="107"/>
  <c r="Y385" i="107"/>
  <c r="X385" i="107"/>
  <c r="U385" i="107"/>
  <c r="S385" i="107"/>
  <c r="O385" i="107"/>
  <c r="M385" i="107"/>
  <c r="L385" i="107"/>
  <c r="J385" i="107"/>
  <c r="I385" i="107"/>
  <c r="G385" i="107"/>
  <c r="AB384" i="107"/>
  <c r="Z384" i="107"/>
  <c r="Y384" i="107"/>
  <c r="X384" i="107"/>
  <c r="AB383" i="107"/>
  <c r="AC383" i="107" s="1"/>
  <c r="Z383" i="107"/>
  <c r="Y383" i="107"/>
  <c r="X383" i="107"/>
  <c r="U383" i="107"/>
  <c r="S383" i="107"/>
  <c r="L383" i="107"/>
  <c r="J383" i="107"/>
  <c r="I383" i="107"/>
  <c r="G383" i="107"/>
  <c r="AB382" i="107"/>
  <c r="Z382" i="107"/>
  <c r="Y382" i="107"/>
  <c r="X382" i="107"/>
  <c r="AB381" i="107"/>
  <c r="AC381" i="107" s="1"/>
  <c r="Z381" i="107"/>
  <c r="Y381" i="107"/>
  <c r="X381" i="107"/>
  <c r="U381" i="107"/>
  <c r="S381" i="107"/>
  <c r="I381" i="107"/>
  <c r="G381" i="107"/>
  <c r="AB380" i="107"/>
  <c r="Z380" i="107"/>
  <c r="Y380" i="107"/>
  <c r="X380" i="107"/>
  <c r="AB379" i="107"/>
  <c r="AC379" i="107" s="1"/>
  <c r="Z379" i="107"/>
  <c r="Y379" i="107"/>
  <c r="X379" i="107"/>
  <c r="U379" i="107"/>
  <c r="S379" i="107"/>
  <c r="P378" i="107"/>
  <c r="M378" i="107"/>
  <c r="J378" i="107"/>
  <c r="G378" i="107"/>
  <c r="P377" i="107"/>
  <c r="M377" i="107"/>
  <c r="J377" i="107"/>
  <c r="G377" i="107"/>
  <c r="AB375" i="107"/>
  <c r="Z375" i="107"/>
  <c r="Y375" i="107"/>
  <c r="X375" i="107"/>
  <c r="AB374" i="107"/>
  <c r="AC374" i="107" s="1"/>
  <c r="Z374" i="107"/>
  <c r="Y374" i="107"/>
  <c r="X374" i="107"/>
  <c r="U374" i="107"/>
  <c r="S374" i="107"/>
  <c r="O374" i="107"/>
  <c r="M374" i="107"/>
  <c r="L374" i="107"/>
  <c r="J374" i="107"/>
  <c r="I374" i="107"/>
  <c r="G374" i="107"/>
  <c r="AB373" i="107"/>
  <c r="Z373" i="107"/>
  <c r="Y373" i="107"/>
  <c r="X373" i="107"/>
  <c r="AB372" i="107"/>
  <c r="AC372" i="107" s="1"/>
  <c r="Z372" i="107"/>
  <c r="Y372" i="107"/>
  <c r="X372" i="107"/>
  <c r="U372" i="107"/>
  <c r="S372" i="107"/>
  <c r="L372" i="107"/>
  <c r="J372" i="107"/>
  <c r="I372" i="107"/>
  <c r="G372" i="107"/>
  <c r="AB371" i="107"/>
  <c r="Z371" i="107"/>
  <c r="Y371" i="107"/>
  <c r="X371" i="107"/>
  <c r="AB370" i="107"/>
  <c r="AC370" i="107" s="1"/>
  <c r="Z370" i="107"/>
  <c r="Y370" i="107"/>
  <c r="X370" i="107"/>
  <c r="U370" i="107"/>
  <c r="S370" i="107"/>
  <c r="I370" i="107"/>
  <c r="G370" i="107"/>
  <c r="AB369" i="107"/>
  <c r="Z369" i="107"/>
  <c r="Y369" i="107"/>
  <c r="X369" i="107"/>
  <c r="AB368" i="107"/>
  <c r="AC368" i="107" s="1"/>
  <c r="Z368" i="107"/>
  <c r="Y368" i="107"/>
  <c r="X368" i="107"/>
  <c r="U368" i="107"/>
  <c r="S368" i="107"/>
  <c r="P367" i="107"/>
  <c r="M367" i="107"/>
  <c r="J367" i="107"/>
  <c r="G367" i="107"/>
  <c r="P366" i="107"/>
  <c r="M366" i="107"/>
  <c r="J366" i="107"/>
  <c r="G366" i="107"/>
  <c r="AB364" i="107"/>
  <c r="Z364" i="107"/>
  <c r="Y364" i="107"/>
  <c r="X364" i="107"/>
  <c r="AB363" i="107"/>
  <c r="AC363" i="107" s="1"/>
  <c r="Z363" i="107"/>
  <c r="Y363" i="107"/>
  <c r="X363" i="107"/>
  <c r="U363" i="107"/>
  <c r="S363" i="107"/>
  <c r="O363" i="107"/>
  <c r="M363" i="107"/>
  <c r="L363" i="107"/>
  <c r="J363" i="107"/>
  <c r="I363" i="107"/>
  <c r="G363" i="107"/>
  <c r="AB362" i="107"/>
  <c r="Z362" i="107"/>
  <c r="Y362" i="107"/>
  <c r="X362" i="107"/>
  <c r="AB361" i="107"/>
  <c r="AC361" i="107" s="1"/>
  <c r="Z361" i="107"/>
  <c r="Y361" i="107"/>
  <c r="X361" i="107"/>
  <c r="U361" i="107"/>
  <c r="S361" i="107"/>
  <c r="L361" i="107"/>
  <c r="J361" i="107"/>
  <c r="I361" i="107"/>
  <c r="G361" i="107"/>
  <c r="AB360" i="107"/>
  <c r="Z360" i="107"/>
  <c r="Y360" i="107"/>
  <c r="X360" i="107"/>
  <c r="AB359" i="107"/>
  <c r="AC359" i="107" s="1"/>
  <c r="Z359" i="107"/>
  <c r="Y359" i="107"/>
  <c r="X359" i="107"/>
  <c r="U359" i="107"/>
  <c r="S359" i="107"/>
  <c r="I359" i="107"/>
  <c r="G359" i="107"/>
  <c r="AB358" i="107"/>
  <c r="Z358" i="107"/>
  <c r="Y358" i="107"/>
  <c r="X358" i="107"/>
  <c r="AB357" i="107"/>
  <c r="AC357" i="107" s="1"/>
  <c r="Z357" i="107"/>
  <c r="Y357" i="107"/>
  <c r="X357" i="107"/>
  <c r="U357" i="107"/>
  <c r="S357" i="107"/>
  <c r="P356" i="107"/>
  <c r="M356" i="107"/>
  <c r="J356" i="107"/>
  <c r="G356" i="107"/>
  <c r="P355" i="107"/>
  <c r="M355" i="107"/>
  <c r="J355" i="107"/>
  <c r="G355" i="107"/>
  <c r="AB353" i="107"/>
  <c r="Z353" i="107"/>
  <c r="Y353" i="107"/>
  <c r="X353" i="107"/>
  <c r="AB352" i="107"/>
  <c r="AC352" i="107" s="1"/>
  <c r="Z352" i="107"/>
  <c r="Y352" i="107"/>
  <c r="X352" i="107"/>
  <c r="U352" i="107"/>
  <c r="S352" i="107"/>
  <c r="O352" i="107"/>
  <c r="M352" i="107"/>
  <c r="L352" i="107"/>
  <c r="J352" i="107"/>
  <c r="I352" i="107"/>
  <c r="G352" i="107"/>
  <c r="AB351" i="107"/>
  <c r="Z351" i="107"/>
  <c r="Y351" i="107"/>
  <c r="X351" i="107"/>
  <c r="AB350" i="107"/>
  <c r="AC350" i="107" s="1"/>
  <c r="Z350" i="107"/>
  <c r="Y350" i="107"/>
  <c r="X350" i="107"/>
  <c r="U350" i="107"/>
  <c r="S350" i="107"/>
  <c r="L350" i="107"/>
  <c r="J350" i="107"/>
  <c r="I350" i="107"/>
  <c r="G350" i="107"/>
  <c r="AB349" i="107"/>
  <c r="Z349" i="107"/>
  <c r="Y349" i="107"/>
  <c r="X349" i="107"/>
  <c r="AB348" i="107"/>
  <c r="AC348" i="107" s="1"/>
  <c r="Z348" i="107"/>
  <c r="Y348" i="107"/>
  <c r="X348" i="107"/>
  <c r="U348" i="107"/>
  <c r="S348" i="107"/>
  <c r="I348" i="107"/>
  <c r="G348" i="107"/>
  <c r="AB347" i="107"/>
  <c r="Z347" i="107"/>
  <c r="Y347" i="107"/>
  <c r="X347" i="107"/>
  <c r="AB346" i="107"/>
  <c r="AC346" i="107" s="1"/>
  <c r="Z346" i="107"/>
  <c r="Y346" i="107"/>
  <c r="X346" i="107"/>
  <c r="U346" i="107"/>
  <c r="S346" i="107"/>
  <c r="P345" i="107"/>
  <c r="M345" i="107"/>
  <c r="J345" i="107"/>
  <c r="G345" i="107"/>
  <c r="P344" i="107"/>
  <c r="M344" i="107"/>
  <c r="J344" i="107"/>
  <c r="G344" i="107"/>
  <c r="AB342" i="107"/>
  <c r="Z342" i="107"/>
  <c r="Y342" i="107"/>
  <c r="X342" i="107"/>
  <c r="AB341" i="107"/>
  <c r="AC341" i="107" s="1"/>
  <c r="Z341" i="107"/>
  <c r="Y341" i="107"/>
  <c r="X341" i="107"/>
  <c r="U341" i="107"/>
  <c r="S341" i="107"/>
  <c r="O341" i="107"/>
  <c r="M341" i="107"/>
  <c r="L341" i="107"/>
  <c r="J341" i="107"/>
  <c r="I341" i="107"/>
  <c r="G341" i="107"/>
  <c r="AB340" i="107"/>
  <c r="Z340" i="107"/>
  <c r="Y340" i="107"/>
  <c r="X340" i="107"/>
  <c r="AB339" i="107"/>
  <c r="AC339" i="107" s="1"/>
  <c r="Z339" i="107"/>
  <c r="Y339" i="107"/>
  <c r="X339" i="107"/>
  <c r="U339" i="107"/>
  <c r="S339" i="107"/>
  <c r="L339" i="107"/>
  <c r="J339" i="107"/>
  <c r="I339" i="107"/>
  <c r="G339" i="107"/>
  <c r="AB338" i="107"/>
  <c r="Z338" i="107"/>
  <c r="Y338" i="107"/>
  <c r="X338" i="107"/>
  <c r="AB337" i="107"/>
  <c r="AC337" i="107" s="1"/>
  <c r="Z337" i="107"/>
  <c r="Y337" i="107"/>
  <c r="X337" i="107"/>
  <c r="U337" i="107"/>
  <c r="S337" i="107"/>
  <c r="I337" i="107"/>
  <c r="G337" i="107"/>
  <c r="AB336" i="107"/>
  <c r="Z336" i="107"/>
  <c r="Y336" i="107"/>
  <c r="X336" i="107"/>
  <c r="AB335" i="107"/>
  <c r="AC335" i="107" s="1"/>
  <c r="Z335" i="107"/>
  <c r="Y335" i="107"/>
  <c r="X335" i="107"/>
  <c r="U335" i="107"/>
  <c r="S335" i="107"/>
  <c r="P334" i="107"/>
  <c r="M334" i="107"/>
  <c r="J334" i="107"/>
  <c r="G334" i="107"/>
  <c r="P333" i="107"/>
  <c r="M333" i="107"/>
  <c r="J333" i="107"/>
  <c r="G333" i="107"/>
  <c r="AB331" i="107"/>
  <c r="Z331" i="107"/>
  <c r="Y331" i="107"/>
  <c r="X331" i="107"/>
  <c r="AB330" i="107"/>
  <c r="AC330" i="107" s="1"/>
  <c r="Z330" i="107"/>
  <c r="Y330" i="107"/>
  <c r="X330" i="107"/>
  <c r="U330" i="107"/>
  <c r="S330" i="107"/>
  <c r="O330" i="107"/>
  <c r="M330" i="107"/>
  <c r="L330" i="107"/>
  <c r="J330" i="107"/>
  <c r="I330" i="107"/>
  <c r="G330" i="107"/>
  <c r="AB329" i="107"/>
  <c r="Z329" i="107"/>
  <c r="Y329" i="107"/>
  <c r="X329" i="107"/>
  <c r="AB328" i="107"/>
  <c r="AC328" i="107" s="1"/>
  <c r="Z328" i="107"/>
  <c r="Y328" i="107"/>
  <c r="X328" i="107"/>
  <c r="U328" i="107"/>
  <c r="S328" i="107"/>
  <c r="L328" i="107"/>
  <c r="J328" i="107"/>
  <c r="I328" i="107"/>
  <c r="G328" i="107"/>
  <c r="AB327" i="107"/>
  <c r="Z327" i="107"/>
  <c r="Y327" i="107"/>
  <c r="X327" i="107"/>
  <c r="AB326" i="107"/>
  <c r="AC326" i="107" s="1"/>
  <c r="Z326" i="107"/>
  <c r="Y326" i="107"/>
  <c r="X326" i="107"/>
  <c r="U326" i="107"/>
  <c r="S326" i="107"/>
  <c r="I326" i="107"/>
  <c r="G326" i="107"/>
  <c r="AB325" i="107"/>
  <c r="Z325" i="107"/>
  <c r="Y325" i="107"/>
  <c r="X325" i="107"/>
  <c r="AB324" i="107"/>
  <c r="AC324" i="107" s="1"/>
  <c r="Z324" i="107"/>
  <c r="Y324" i="107"/>
  <c r="X324" i="107"/>
  <c r="U324" i="107"/>
  <c r="S324" i="107"/>
  <c r="P323" i="107"/>
  <c r="M323" i="107"/>
  <c r="J323" i="107"/>
  <c r="G323" i="107"/>
  <c r="P322" i="107"/>
  <c r="M322" i="107"/>
  <c r="J322" i="107"/>
  <c r="G322" i="107"/>
  <c r="AB320" i="107"/>
  <c r="Z320" i="107"/>
  <c r="Y320" i="107"/>
  <c r="X320" i="107"/>
  <c r="AB319" i="107"/>
  <c r="AC319" i="107" s="1"/>
  <c r="Z319" i="107"/>
  <c r="Y319" i="107"/>
  <c r="X319" i="107"/>
  <c r="U319" i="107"/>
  <c r="S319" i="107"/>
  <c r="O319" i="107"/>
  <c r="M319" i="107"/>
  <c r="L319" i="107"/>
  <c r="J319" i="107"/>
  <c r="I319" i="107"/>
  <c r="G319" i="107"/>
  <c r="AB318" i="107"/>
  <c r="Z318" i="107"/>
  <c r="Y318" i="107"/>
  <c r="X318" i="107"/>
  <c r="AB317" i="107"/>
  <c r="AC317" i="107" s="1"/>
  <c r="Z317" i="107"/>
  <c r="Y317" i="107"/>
  <c r="X317" i="107"/>
  <c r="U317" i="107"/>
  <c r="S317" i="107"/>
  <c r="L317" i="107"/>
  <c r="J317" i="107"/>
  <c r="I317" i="107"/>
  <c r="G317" i="107"/>
  <c r="AB316" i="107"/>
  <c r="Z316" i="107"/>
  <c r="Y316" i="107"/>
  <c r="X316" i="107"/>
  <c r="AB315" i="107"/>
  <c r="AC315" i="107" s="1"/>
  <c r="Z315" i="107"/>
  <c r="Y315" i="107"/>
  <c r="X315" i="107"/>
  <c r="U315" i="107"/>
  <c r="S315" i="107"/>
  <c r="I315" i="107"/>
  <c r="G315" i="107"/>
  <c r="AB314" i="107"/>
  <c r="Z314" i="107"/>
  <c r="Y314" i="107"/>
  <c r="X314" i="107"/>
  <c r="AB313" i="107"/>
  <c r="AC313" i="107" s="1"/>
  <c r="Z313" i="107"/>
  <c r="Y313" i="107"/>
  <c r="X313" i="107"/>
  <c r="U313" i="107"/>
  <c r="S313" i="107"/>
  <c r="P312" i="107"/>
  <c r="M312" i="107"/>
  <c r="J312" i="107"/>
  <c r="G312" i="107"/>
  <c r="P311" i="107"/>
  <c r="M311" i="107"/>
  <c r="J311" i="107"/>
  <c r="G311" i="107"/>
  <c r="AB309" i="107"/>
  <c r="Z309" i="107"/>
  <c r="Y309" i="107"/>
  <c r="X309" i="107"/>
  <c r="AB308" i="107"/>
  <c r="AC308" i="107" s="1"/>
  <c r="Z308" i="107"/>
  <c r="Y308" i="107"/>
  <c r="X308" i="107"/>
  <c r="U308" i="107"/>
  <c r="S308" i="107"/>
  <c r="O308" i="107"/>
  <c r="M308" i="107"/>
  <c r="L308" i="107"/>
  <c r="J308" i="107"/>
  <c r="I308" i="107"/>
  <c r="G308" i="107"/>
  <c r="AB307" i="107"/>
  <c r="Z307" i="107"/>
  <c r="Y307" i="107"/>
  <c r="X307" i="107"/>
  <c r="AB306" i="107"/>
  <c r="AC306" i="107" s="1"/>
  <c r="Z306" i="107"/>
  <c r="Y306" i="107"/>
  <c r="X306" i="107"/>
  <c r="U306" i="107"/>
  <c r="S306" i="107"/>
  <c r="L306" i="107"/>
  <c r="J306" i="107"/>
  <c r="I306" i="107"/>
  <c r="G306" i="107"/>
  <c r="AB305" i="107"/>
  <c r="Z305" i="107"/>
  <c r="Y305" i="107"/>
  <c r="X305" i="107"/>
  <c r="AB304" i="107"/>
  <c r="AC304" i="107" s="1"/>
  <c r="Z304" i="107"/>
  <c r="Y304" i="107"/>
  <c r="X304" i="107"/>
  <c r="U304" i="107"/>
  <c r="S304" i="107"/>
  <c r="I304" i="107"/>
  <c r="G304" i="107"/>
  <c r="AB303" i="107"/>
  <c r="Z303" i="107"/>
  <c r="Y303" i="107"/>
  <c r="X303" i="107"/>
  <c r="AB302" i="107"/>
  <c r="AC302" i="107" s="1"/>
  <c r="Z302" i="107"/>
  <c r="Y302" i="107"/>
  <c r="X302" i="107"/>
  <c r="U302" i="107"/>
  <c r="S302" i="107"/>
  <c r="P301" i="107"/>
  <c r="M301" i="107"/>
  <c r="J301" i="107"/>
  <c r="G301" i="107"/>
  <c r="P300" i="107"/>
  <c r="M300" i="107"/>
  <c r="J300" i="107"/>
  <c r="G300" i="107"/>
  <c r="S293" i="107"/>
  <c r="U293" i="107"/>
  <c r="S295" i="107"/>
  <c r="U295" i="107"/>
  <c r="S297" i="107"/>
  <c r="U297" i="107"/>
  <c r="S282" i="107"/>
  <c r="U282" i="107"/>
  <c r="S284" i="107"/>
  <c r="U284" i="107"/>
  <c r="S286" i="107"/>
  <c r="U286" i="107"/>
  <c r="S271" i="107"/>
  <c r="U271" i="107"/>
  <c r="S273" i="107"/>
  <c r="U273" i="107"/>
  <c r="S275" i="107"/>
  <c r="U275" i="107"/>
  <c r="S260" i="107"/>
  <c r="U260" i="107"/>
  <c r="S262" i="107"/>
  <c r="U262" i="107"/>
  <c r="S264" i="107"/>
  <c r="U264" i="107"/>
  <c r="S249" i="107"/>
  <c r="U249" i="107"/>
  <c r="S251" i="107"/>
  <c r="U251" i="107"/>
  <c r="S253" i="107"/>
  <c r="U253" i="107"/>
  <c r="S238" i="107"/>
  <c r="U238" i="107"/>
  <c r="S240" i="107"/>
  <c r="U240" i="107"/>
  <c r="S242" i="107"/>
  <c r="U242" i="107"/>
  <c r="S76" i="107"/>
  <c r="U76" i="107"/>
  <c r="S65" i="107"/>
  <c r="U65" i="107"/>
  <c r="S54" i="107"/>
  <c r="U54" i="107"/>
  <c r="S43" i="107"/>
  <c r="U43" i="107"/>
  <c r="S32" i="107"/>
  <c r="U32" i="107"/>
  <c r="S21" i="107"/>
  <c r="U21" i="107"/>
  <c r="S10" i="107"/>
  <c r="U10" i="107"/>
  <c r="U291" i="107"/>
  <c r="S291" i="107"/>
  <c r="U280" i="107"/>
  <c r="S280" i="107"/>
  <c r="U269" i="107"/>
  <c r="S269" i="107"/>
  <c r="U258" i="107"/>
  <c r="S258" i="107"/>
  <c r="U247" i="107"/>
  <c r="S247" i="107"/>
  <c r="U236" i="107"/>
  <c r="S236" i="107"/>
  <c r="AB293" i="107" l="1"/>
  <c r="AB282" i="107"/>
  <c r="AB271" i="107"/>
  <c r="AB260" i="107"/>
  <c r="AB249" i="107"/>
  <c r="AB238" i="107"/>
  <c r="AB216" i="107"/>
  <c r="AB205" i="107"/>
  <c r="AB194" i="107"/>
  <c r="AB172" i="107"/>
  <c r="AB161" i="107"/>
  <c r="AB150" i="107"/>
  <c r="AB128" i="107"/>
  <c r="AB117" i="107"/>
  <c r="AB106" i="107"/>
  <c r="AB95" i="107"/>
  <c r="AB84" i="107"/>
  <c r="AB72" i="107"/>
  <c r="AB61" i="107"/>
  <c r="AB50" i="107"/>
  <c r="AB39" i="107"/>
  <c r="AB28" i="107"/>
  <c r="AB17" i="107"/>
  <c r="AB6" i="107"/>
  <c r="AB298" i="107" l="1"/>
  <c r="Z298" i="107"/>
  <c r="Y298" i="107"/>
  <c r="X298" i="107"/>
  <c r="AB297" i="107"/>
  <c r="AC297" i="107" s="1"/>
  <c r="Z297" i="107"/>
  <c r="Y297" i="107"/>
  <c r="X297" i="107"/>
  <c r="O297" i="107"/>
  <c r="M297" i="107"/>
  <c r="L297" i="107"/>
  <c r="J297" i="107"/>
  <c r="I297" i="107"/>
  <c r="G297" i="107"/>
  <c r="AB296" i="107"/>
  <c r="Z296" i="107"/>
  <c r="Y296" i="107"/>
  <c r="X296" i="107"/>
  <c r="AB295" i="107"/>
  <c r="AC295" i="107" s="1"/>
  <c r="Z295" i="107"/>
  <c r="Y295" i="107"/>
  <c r="X295" i="107"/>
  <c r="L295" i="107"/>
  <c r="J295" i="107"/>
  <c r="I295" i="107"/>
  <c r="G295" i="107"/>
  <c r="AB294" i="107"/>
  <c r="AC293" i="107" s="1"/>
  <c r="Z294" i="107"/>
  <c r="Y294" i="107"/>
  <c r="X294" i="107"/>
  <c r="Z293" i="107"/>
  <c r="Y293" i="107"/>
  <c r="X293" i="107"/>
  <c r="I293" i="107"/>
  <c r="G293" i="107"/>
  <c r="AB292" i="107"/>
  <c r="Z292" i="107"/>
  <c r="Y292" i="107"/>
  <c r="X292" i="107"/>
  <c r="AB291" i="107"/>
  <c r="AC291" i="107" s="1"/>
  <c r="Z291" i="107"/>
  <c r="Y291" i="107"/>
  <c r="X291" i="107"/>
  <c r="P290" i="107"/>
  <c r="M290" i="107"/>
  <c r="J290" i="107"/>
  <c r="G290" i="107"/>
  <c r="P289" i="107"/>
  <c r="M289" i="107"/>
  <c r="J289" i="107"/>
  <c r="G289" i="107"/>
  <c r="AB287" i="107"/>
  <c r="Z287" i="107"/>
  <c r="Y287" i="107"/>
  <c r="X287" i="107"/>
  <c r="AB286" i="107"/>
  <c r="AC286" i="107" s="1"/>
  <c r="Z286" i="107"/>
  <c r="Y286" i="107"/>
  <c r="X286" i="107"/>
  <c r="O286" i="107"/>
  <c r="M286" i="107"/>
  <c r="L286" i="107"/>
  <c r="J286" i="107"/>
  <c r="I286" i="107"/>
  <c r="G286" i="107"/>
  <c r="AB285" i="107"/>
  <c r="Z285" i="107"/>
  <c r="Y285" i="107"/>
  <c r="X285" i="107"/>
  <c r="AB284" i="107"/>
  <c r="AC284" i="107" s="1"/>
  <c r="Z284" i="107"/>
  <c r="Y284" i="107"/>
  <c r="X284" i="107"/>
  <c r="L284" i="107"/>
  <c r="J284" i="107"/>
  <c r="I284" i="107"/>
  <c r="G284" i="107"/>
  <c r="AB283" i="107"/>
  <c r="AC282" i="107" s="1"/>
  <c r="Z283" i="107"/>
  <c r="Y283" i="107"/>
  <c r="X283" i="107"/>
  <c r="Z282" i="107"/>
  <c r="Y282" i="107"/>
  <c r="X282" i="107"/>
  <c r="I282" i="107"/>
  <c r="G282" i="107"/>
  <c r="AB281" i="107"/>
  <c r="Z281" i="107"/>
  <c r="Y281" i="107"/>
  <c r="X281" i="107"/>
  <c r="AB280" i="107"/>
  <c r="AC280" i="107" s="1"/>
  <c r="Z280" i="107"/>
  <c r="Y280" i="107"/>
  <c r="X280" i="107"/>
  <c r="P279" i="107"/>
  <c r="M279" i="107"/>
  <c r="J279" i="107"/>
  <c r="G279" i="107"/>
  <c r="P278" i="107"/>
  <c r="M278" i="107"/>
  <c r="J278" i="107"/>
  <c r="G278" i="107"/>
  <c r="AB276" i="107"/>
  <c r="Z276" i="107"/>
  <c r="Y276" i="107"/>
  <c r="X276" i="107"/>
  <c r="AB275" i="107"/>
  <c r="AC275" i="107" s="1"/>
  <c r="Z275" i="107"/>
  <c r="Y275" i="107"/>
  <c r="X275" i="107"/>
  <c r="O275" i="107"/>
  <c r="M275" i="107"/>
  <c r="L275" i="107"/>
  <c r="J275" i="107"/>
  <c r="I275" i="107"/>
  <c r="G275" i="107"/>
  <c r="AB274" i="107"/>
  <c r="Z274" i="107"/>
  <c r="Y274" i="107"/>
  <c r="X274" i="107"/>
  <c r="AB273" i="107"/>
  <c r="AC273" i="107" s="1"/>
  <c r="Z273" i="107"/>
  <c r="Y273" i="107"/>
  <c r="X273" i="107"/>
  <c r="L273" i="107"/>
  <c r="J273" i="107"/>
  <c r="I273" i="107"/>
  <c r="G273" i="107"/>
  <c r="AB272" i="107"/>
  <c r="AC271" i="107" s="1"/>
  <c r="Z272" i="107"/>
  <c r="Y272" i="107"/>
  <c r="X272" i="107"/>
  <c r="Z271" i="107"/>
  <c r="Y271" i="107"/>
  <c r="X271" i="107"/>
  <c r="I271" i="107"/>
  <c r="G271" i="107"/>
  <c r="AB270" i="107"/>
  <c r="Z270" i="107"/>
  <c r="Y270" i="107"/>
  <c r="X270" i="107"/>
  <c r="AB269" i="107"/>
  <c r="AC269" i="107" s="1"/>
  <c r="Z269" i="107"/>
  <c r="Y269" i="107"/>
  <c r="X269" i="107"/>
  <c r="P268" i="107"/>
  <c r="M268" i="107"/>
  <c r="J268" i="107"/>
  <c r="G268" i="107"/>
  <c r="P267" i="107"/>
  <c r="M267" i="107"/>
  <c r="J267" i="107"/>
  <c r="G267" i="107"/>
  <c r="AB265" i="107"/>
  <c r="Z265" i="107"/>
  <c r="Y265" i="107"/>
  <c r="X265" i="107"/>
  <c r="AB264" i="107"/>
  <c r="AC264" i="107" s="1"/>
  <c r="Z264" i="107"/>
  <c r="Y264" i="107"/>
  <c r="X264" i="107"/>
  <c r="O264" i="107"/>
  <c r="M264" i="107"/>
  <c r="L264" i="107"/>
  <c r="J264" i="107"/>
  <c r="I264" i="107"/>
  <c r="G264" i="107"/>
  <c r="AB263" i="107"/>
  <c r="Z263" i="107"/>
  <c r="Y263" i="107"/>
  <c r="X263" i="107"/>
  <c r="AB262" i="107"/>
  <c r="AC262" i="107" s="1"/>
  <c r="Z262" i="107"/>
  <c r="Y262" i="107"/>
  <c r="X262" i="107"/>
  <c r="L262" i="107"/>
  <c r="J262" i="107"/>
  <c r="I262" i="107"/>
  <c r="G262" i="107"/>
  <c r="AB261" i="107"/>
  <c r="AC260" i="107" s="1"/>
  <c r="Z261" i="107"/>
  <c r="Y261" i="107"/>
  <c r="X261" i="107"/>
  <c r="Z260" i="107"/>
  <c r="Y260" i="107"/>
  <c r="X260" i="107"/>
  <c r="I260" i="107"/>
  <c r="G260" i="107"/>
  <c r="AB259" i="107"/>
  <c r="Z259" i="107"/>
  <c r="Y259" i="107"/>
  <c r="X259" i="107"/>
  <c r="AB258" i="107"/>
  <c r="AC258" i="107" s="1"/>
  <c r="Z258" i="107"/>
  <c r="Y258" i="107"/>
  <c r="X258" i="107"/>
  <c r="P257" i="107"/>
  <c r="M257" i="107"/>
  <c r="J257" i="107"/>
  <c r="G257" i="107"/>
  <c r="P256" i="107"/>
  <c r="M256" i="107"/>
  <c r="J256" i="107"/>
  <c r="G256" i="107"/>
  <c r="AB254" i="107"/>
  <c r="Z254" i="107"/>
  <c r="Y254" i="107"/>
  <c r="X254" i="107"/>
  <c r="AB253" i="107"/>
  <c r="AC253" i="107" s="1"/>
  <c r="Z253" i="107"/>
  <c r="Y253" i="107"/>
  <c r="X253" i="107"/>
  <c r="O253" i="107"/>
  <c r="M253" i="107"/>
  <c r="L253" i="107"/>
  <c r="J253" i="107"/>
  <c r="I253" i="107"/>
  <c r="G253" i="107"/>
  <c r="AB252" i="107"/>
  <c r="Z252" i="107"/>
  <c r="Y252" i="107"/>
  <c r="X252" i="107"/>
  <c r="AB251" i="107"/>
  <c r="AC251" i="107" s="1"/>
  <c r="Z251" i="107"/>
  <c r="Y251" i="107"/>
  <c r="X251" i="107"/>
  <c r="L251" i="107"/>
  <c r="J251" i="107"/>
  <c r="I251" i="107"/>
  <c r="G251" i="107"/>
  <c r="AB250" i="107"/>
  <c r="AC249" i="107" s="1"/>
  <c r="Z250" i="107"/>
  <c r="Y250" i="107"/>
  <c r="X250" i="107"/>
  <c r="Z249" i="107"/>
  <c r="Y249" i="107"/>
  <c r="X249" i="107"/>
  <c r="I249" i="107"/>
  <c r="G249" i="107"/>
  <c r="AB248" i="107"/>
  <c r="Z248" i="107"/>
  <c r="Y248" i="107"/>
  <c r="X248" i="107"/>
  <c r="AB247" i="107"/>
  <c r="AC247" i="107" s="1"/>
  <c r="Z247" i="107"/>
  <c r="Y247" i="107"/>
  <c r="X247" i="107"/>
  <c r="P246" i="107"/>
  <c r="M246" i="107"/>
  <c r="J246" i="107"/>
  <c r="G246" i="107"/>
  <c r="P245" i="107"/>
  <c r="M245" i="107"/>
  <c r="J245" i="107"/>
  <c r="G245" i="107"/>
  <c r="AB243" i="107"/>
  <c r="Z243" i="107"/>
  <c r="Y243" i="107"/>
  <c r="X243" i="107"/>
  <c r="AB242" i="107"/>
  <c r="AC242" i="107" s="1"/>
  <c r="Z242" i="107"/>
  <c r="Y242" i="107"/>
  <c r="X242" i="107"/>
  <c r="O242" i="107"/>
  <c r="M242" i="107"/>
  <c r="L242" i="107"/>
  <c r="J242" i="107"/>
  <c r="I242" i="107"/>
  <c r="G242" i="107"/>
  <c r="AB241" i="107"/>
  <c r="Z241" i="107"/>
  <c r="Y241" i="107"/>
  <c r="X241" i="107"/>
  <c r="AB240" i="107"/>
  <c r="AC240" i="107" s="1"/>
  <c r="Z240" i="107"/>
  <c r="Y240" i="107"/>
  <c r="X240" i="107"/>
  <c r="L240" i="107"/>
  <c r="J240" i="107"/>
  <c r="I240" i="107"/>
  <c r="G240" i="107"/>
  <c r="AB239" i="107"/>
  <c r="Z239" i="107"/>
  <c r="Y239" i="107"/>
  <c r="X239" i="107"/>
  <c r="AC238" i="107"/>
  <c r="Z238" i="107"/>
  <c r="Y238" i="107"/>
  <c r="X238" i="107"/>
  <c r="I238" i="107"/>
  <c r="G238" i="107"/>
  <c r="AB237" i="107"/>
  <c r="Z237" i="107"/>
  <c r="Y237" i="107"/>
  <c r="X237" i="107"/>
  <c r="AB236" i="107"/>
  <c r="AC236" i="107" s="1"/>
  <c r="Z236" i="107"/>
  <c r="Y236" i="107"/>
  <c r="X236" i="107"/>
  <c r="P235" i="107"/>
  <c r="M235" i="107"/>
  <c r="J235" i="107"/>
  <c r="G235" i="107"/>
  <c r="P234" i="107"/>
  <c r="M234" i="107"/>
  <c r="J234" i="107"/>
  <c r="G234" i="107"/>
  <c r="AB232" i="107"/>
  <c r="Z232" i="107"/>
  <c r="Y232" i="107"/>
  <c r="X232" i="107"/>
  <c r="AB231" i="107"/>
  <c r="AC231" i="107" s="1"/>
  <c r="Z231" i="107"/>
  <c r="Y231" i="107"/>
  <c r="X231" i="107"/>
  <c r="AB230" i="107"/>
  <c r="Z230" i="107"/>
  <c r="Y230" i="107"/>
  <c r="X230" i="107"/>
  <c r="AB229" i="107"/>
  <c r="AC229" i="107" s="1"/>
  <c r="Z229" i="107"/>
  <c r="Y229" i="107"/>
  <c r="X229" i="107"/>
  <c r="AB228" i="107"/>
  <c r="Z228" i="107"/>
  <c r="Y228" i="107"/>
  <c r="X228" i="107"/>
  <c r="AB227" i="107"/>
  <c r="AC227" i="107" s="1"/>
  <c r="Z227" i="107"/>
  <c r="Y227" i="107"/>
  <c r="X227" i="107"/>
  <c r="AB226" i="107"/>
  <c r="Z226" i="107"/>
  <c r="Y226" i="107"/>
  <c r="X226" i="107"/>
  <c r="AB225" i="107"/>
  <c r="AC225" i="107" s="1"/>
  <c r="Z225" i="107"/>
  <c r="Y225" i="107"/>
  <c r="X225" i="107"/>
  <c r="AB221" i="107"/>
  <c r="Z221" i="107"/>
  <c r="Y221" i="107"/>
  <c r="X221" i="107"/>
  <c r="AB220" i="107"/>
  <c r="AC220" i="107" s="1"/>
  <c r="Z220" i="107"/>
  <c r="Y220" i="107"/>
  <c r="X220" i="107"/>
  <c r="AB219" i="107"/>
  <c r="Z219" i="107"/>
  <c r="Y219" i="107"/>
  <c r="X219" i="107"/>
  <c r="AB218" i="107"/>
  <c r="AC218" i="107" s="1"/>
  <c r="Z218" i="107"/>
  <c r="Y218" i="107"/>
  <c r="X218" i="107"/>
  <c r="AB217" i="107"/>
  <c r="Z217" i="107"/>
  <c r="Y217" i="107"/>
  <c r="X217" i="107"/>
  <c r="AC216" i="107"/>
  <c r="Z216" i="107"/>
  <c r="Y216" i="107"/>
  <c r="X216" i="107"/>
  <c r="AB215" i="107"/>
  <c r="Z215" i="107"/>
  <c r="Y215" i="107"/>
  <c r="X215" i="107"/>
  <c r="AB214" i="107"/>
  <c r="AC214" i="107" s="1"/>
  <c r="Z214" i="107"/>
  <c r="Y214" i="107"/>
  <c r="X214" i="107"/>
  <c r="AB210" i="107"/>
  <c r="Z210" i="107"/>
  <c r="Y210" i="107"/>
  <c r="X210" i="107"/>
  <c r="AB209" i="107"/>
  <c r="AC209" i="107" s="1"/>
  <c r="Z209" i="107"/>
  <c r="Y209" i="107"/>
  <c r="X209" i="107"/>
  <c r="AB208" i="107"/>
  <c r="Z208" i="107"/>
  <c r="Y208" i="107"/>
  <c r="X208" i="107"/>
  <c r="AB207" i="107"/>
  <c r="AC207" i="107" s="1"/>
  <c r="Z207" i="107"/>
  <c r="Y207" i="107"/>
  <c r="X207" i="107"/>
  <c r="AB206" i="107"/>
  <c r="AC205" i="107" s="1"/>
  <c r="Z206" i="107"/>
  <c r="Y206" i="107"/>
  <c r="X206" i="107"/>
  <c r="Z205" i="107"/>
  <c r="Y205" i="107"/>
  <c r="X205" i="107"/>
  <c r="AB204" i="107"/>
  <c r="Z204" i="107"/>
  <c r="Y204" i="107"/>
  <c r="X204" i="107"/>
  <c r="AB203" i="107"/>
  <c r="AC203" i="107" s="1"/>
  <c r="Z203" i="107"/>
  <c r="Y203" i="107"/>
  <c r="X203" i="107"/>
  <c r="AB199" i="107"/>
  <c r="Z199" i="107"/>
  <c r="Y199" i="107"/>
  <c r="X199" i="107"/>
  <c r="AB198" i="107"/>
  <c r="AC198" i="107" s="1"/>
  <c r="Z198" i="107"/>
  <c r="Y198" i="107"/>
  <c r="X198" i="107"/>
  <c r="AB197" i="107"/>
  <c r="Z197" i="107"/>
  <c r="Y197" i="107"/>
  <c r="X197" i="107"/>
  <c r="AB196" i="107"/>
  <c r="AC196" i="107" s="1"/>
  <c r="Z196" i="107"/>
  <c r="Y196" i="107"/>
  <c r="X196" i="107"/>
  <c r="AB195" i="107"/>
  <c r="AC194" i="107" s="1"/>
  <c r="Z195" i="107"/>
  <c r="Y195" i="107"/>
  <c r="X195" i="107"/>
  <c r="Z194" i="107"/>
  <c r="Y194" i="107"/>
  <c r="X194" i="107"/>
  <c r="AB193" i="107"/>
  <c r="Z193" i="107"/>
  <c r="Y193" i="107"/>
  <c r="X193" i="107"/>
  <c r="AB192" i="107"/>
  <c r="AC192" i="107" s="1"/>
  <c r="Z192" i="107"/>
  <c r="Y192" i="107"/>
  <c r="X192" i="107"/>
  <c r="AB188" i="107"/>
  <c r="Z188" i="107"/>
  <c r="Y188" i="107"/>
  <c r="X188" i="107"/>
  <c r="AB187" i="107"/>
  <c r="AC187" i="107" s="1"/>
  <c r="Z187" i="107"/>
  <c r="Y187" i="107"/>
  <c r="X187" i="107"/>
  <c r="AB186" i="107"/>
  <c r="Z186" i="107"/>
  <c r="Y186" i="107"/>
  <c r="X186" i="107"/>
  <c r="AB185" i="107"/>
  <c r="AC185" i="107" s="1"/>
  <c r="Z185" i="107"/>
  <c r="Y185" i="107"/>
  <c r="X185" i="107"/>
  <c r="AB184" i="107"/>
  <c r="Z184" i="107"/>
  <c r="Y184" i="107"/>
  <c r="X184" i="107"/>
  <c r="AB183" i="107"/>
  <c r="AC183" i="107" s="1"/>
  <c r="Z183" i="107"/>
  <c r="Y183" i="107"/>
  <c r="X183" i="107"/>
  <c r="AB182" i="107"/>
  <c r="Z182" i="107"/>
  <c r="Y182" i="107"/>
  <c r="X182" i="107"/>
  <c r="AB181" i="107"/>
  <c r="AC181" i="107" s="1"/>
  <c r="Z181" i="107"/>
  <c r="Y181" i="107"/>
  <c r="X181" i="107"/>
  <c r="AB177" i="107"/>
  <c r="Z177" i="107"/>
  <c r="Y177" i="107"/>
  <c r="X177" i="107"/>
  <c r="AB176" i="107"/>
  <c r="AC176" i="107" s="1"/>
  <c r="Z176" i="107"/>
  <c r="Y176" i="107"/>
  <c r="X176" i="107"/>
  <c r="O176" i="107"/>
  <c r="M176" i="107"/>
  <c r="L176" i="107"/>
  <c r="J176" i="107"/>
  <c r="I176" i="107"/>
  <c r="G176" i="107"/>
  <c r="AB175" i="107"/>
  <c r="Z175" i="107"/>
  <c r="Y175" i="107"/>
  <c r="X175" i="107"/>
  <c r="AB174" i="107"/>
  <c r="AC174" i="107" s="1"/>
  <c r="Z174" i="107"/>
  <c r="Y174" i="107"/>
  <c r="X174" i="107"/>
  <c r="L174" i="107"/>
  <c r="J174" i="107"/>
  <c r="I174" i="107"/>
  <c r="G174" i="107"/>
  <c r="AB173" i="107"/>
  <c r="Z173" i="107"/>
  <c r="Y173" i="107"/>
  <c r="X173" i="107"/>
  <c r="AC172" i="107"/>
  <c r="Z172" i="107"/>
  <c r="Y172" i="107"/>
  <c r="X172" i="107"/>
  <c r="I172" i="107"/>
  <c r="G172" i="107"/>
  <c r="AB171" i="107"/>
  <c r="Z171" i="107"/>
  <c r="Y171" i="107"/>
  <c r="X171" i="107"/>
  <c r="AB170" i="107"/>
  <c r="AC170" i="107" s="1"/>
  <c r="Z170" i="107"/>
  <c r="Y170" i="107"/>
  <c r="X170" i="107"/>
  <c r="P169" i="107"/>
  <c r="M169" i="107"/>
  <c r="J169" i="107"/>
  <c r="G169" i="107"/>
  <c r="P168" i="107"/>
  <c r="M168" i="107"/>
  <c r="J168" i="107"/>
  <c r="G168" i="107"/>
  <c r="AB166" i="107"/>
  <c r="Z166" i="107"/>
  <c r="Y166" i="107"/>
  <c r="X166" i="107"/>
  <c r="U165" i="107" s="1"/>
  <c r="AB165" i="107"/>
  <c r="Z165" i="107"/>
  <c r="Y165" i="107"/>
  <c r="X165" i="107"/>
  <c r="S165" i="107" s="1"/>
  <c r="O165" i="107"/>
  <c r="M165" i="107"/>
  <c r="L165" i="107"/>
  <c r="J165" i="107"/>
  <c r="I165" i="107"/>
  <c r="G165" i="107"/>
  <c r="AB164" i="107"/>
  <c r="Z164" i="107"/>
  <c r="Y164" i="107"/>
  <c r="X164" i="107"/>
  <c r="AB163" i="107"/>
  <c r="AC163" i="107" s="1"/>
  <c r="Z163" i="107"/>
  <c r="Y163" i="107"/>
  <c r="X163" i="107"/>
  <c r="L163" i="107"/>
  <c r="J163" i="107"/>
  <c r="I163" i="107"/>
  <c r="G163" i="107"/>
  <c r="AB162" i="107"/>
  <c r="AC161" i="107" s="1"/>
  <c r="Z162" i="107"/>
  <c r="Y162" i="107"/>
  <c r="X162" i="107"/>
  <c r="Z161" i="107"/>
  <c r="Y161" i="107"/>
  <c r="X161" i="107"/>
  <c r="I161" i="107"/>
  <c r="G161" i="107"/>
  <c r="AB160" i="107"/>
  <c r="Z160" i="107"/>
  <c r="Y160" i="107"/>
  <c r="X160" i="107"/>
  <c r="AB159" i="107"/>
  <c r="AC159" i="107" s="1"/>
  <c r="Z159" i="107"/>
  <c r="Y159" i="107"/>
  <c r="X159" i="107"/>
  <c r="P158" i="107"/>
  <c r="M158" i="107"/>
  <c r="J158" i="107"/>
  <c r="G158" i="107"/>
  <c r="P157" i="107"/>
  <c r="M157" i="107"/>
  <c r="J157" i="107"/>
  <c r="G157" i="107"/>
  <c r="AB155" i="107"/>
  <c r="Z155" i="107"/>
  <c r="Y155" i="107"/>
  <c r="X155" i="107"/>
  <c r="AB154" i="107"/>
  <c r="Z154" i="107"/>
  <c r="Y154" i="107"/>
  <c r="X154" i="107"/>
  <c r="O154" i="107"/>
  <c r="M154" i="107"/>
  <c r="L154" i="107"/>
  <c r="J154" i="107"/>
  <c r="I154" i="107"/>
  <c r="G154" i="107"/>
  <c r="AB153" i="107"/>
  <c r="Z153" i="107"/>
  <c r="Y153" i="107"/>
  <c r="X153" i="107"/>
  <c r="AB152" i="107"/>
  <c r="Z152" i="107"/>
  <c r="Y152" i="107"/>
  <c r="X152" i="107"/>
  <c r="L152" i="107"/>
  <c r="J152" i="107"/>
  <c r="I152" i="107"/>
  <c r="G152" i="107"/>
  <c r="AB151" i="107"/>
  <c r="Z151" i="107"/>
  <c r="Y151" i="107"/>
  <c r="X151" i="107"/>
  <c r="AC150" i="107"/>
  <c r="Z150" i="107"/>
  <c r="Y150" i="107"/>
  <c r="X150" i="107"/>
  <c r="I150" i="107"/>
  <c r="G150" i="107"/>
  <c r="AB149" i="107"/>
  <c r="Z149" i="107"/>
  <c r="Y149" i="107"/>
  <c r="X149" i="107"/>
  <c r="AB148" i="107"/>
  <c r="Z148" i="107"/>
  <c r="Y148" i="107"/>
  <c r="X148" i="107"/>
  <c r="P147" i="107"/>
  <c r="M147" i="107"/>
  <c r="J147" i="107"/>
  <c r="G147" i="107"/>
  <c r="P146" i="107"/>
  <c r="M146" i="107"/>
  <c r="J146" i="107"/>
  <c r="G146" i="107"/>
  <c r="AB144" i="107"/>
  <c r="Z144" i="107"/>
  <c r="Y144" i="107"/>
  <c r="X144" i="107"/>
  <c r="AB143" i="107"/>
  <c r="AC143" i="107" s="1"/>
  <c r="Z143" i="107"/>
  <c r="Y143" i="107"/>
  <c r="X143" i="107"/>
  <c r="O143" i="107"/>
  <c r="M143" i="107"/>
  <c r="L143" i="107"/>
  <c r="J143" i="107"/>
  <c r="G143" i="107"/>
  <c r="AB142" i="107"/>
  <c r="Z142" i="107"/>
  <c r="Y142" i="107"/>
  <c r="X142" i="107"/>
  <c r="AB141" i="107"/>
  <c r="Z141" i="107"/>
  <c r="Y141" i="107"/>
  <c r="X141" i="107"/>
  <c r="L141" i="107"/>
  <c r="J141" i="107"/>
  <c r="I141" i="107"/>
  <c r="G141" i="107"/>
  <c r="AB140" i="107"/>
  <c r="Z140" i="107"/>
  <c r="Y140" i="107"/>
  <c r="X140" i="107"/>
  <c r="AB139" i="107"/>
  <c r="Z139" i="107"/>
  <c r="Y139" i="107"/>
  <c r="X139" i="107"/>
  <c r="I139" i="107"/>
  <c r="G139" i="107"/>
  <c r="AB138" i="107"/>
  <c r="Z138" i="107"/>
  <c r="Y138" i="107"/>
  <c r="X138" i="107"/>
  <c r="AB137" i="107"/>
  <c r="AC137" i="107" s="1"/>
  <c r="Z137" i="107"/>
  <c r="Y137" i="107"/>
  <c r="X137" i="107"/>
  <c r="P136" i="107"/>
  <c r="M136" i="107"/>
  <c r="J136" i="107"/>
  <c r="G136" i="107"/>
  <c r="P135" i="107"/>
  <c r="M135" i="107"/>
  <c r="J135" i="107"/>
  <c r="G135" i="107"/>
  <c r="AB133" i="107"/>
  <c r="Z133" i="107"/>
  <c r="Y133" i="107"/>
  <c r="X133" i="107"/>
  <c r="AB132" i="107"/>
  <c r="Z132" i="107"/>
  <c r="Y132" i="107"/>
  <c r="X132" i="107"/>
  <c r="O132" i="107"/>
  <c r="M132" i="107"/>
  <c r="L132" i="107"/>
  <c r="J132" i="107"/>
  <c r="I132" i="107"/>
  <c r="G132" i="107"/>
  <c r="AB131" i="107"/>
  <c r="Z131" i="107"/>
  <c r="Y131" i="107"/>
  <c r="X131" i="107"/>
  <c r="AB130" i="107"/>
  <c r="Z130" i="107"/>
  <c r="Y130" i="107"/>
  <c r="X130" i="107"/>
  <c r="L130" i="107"/>
  <c r="J130" i="107"/>
  <c r="I130" i="107"/>
  <c r="G130" i="107"/>
  <c r="AB129" i="107"/>
  <c r="AC128" i="107" s="1"/>
  <c r="Z129" i="107"/>
  <c r="Y129" i="107"/>
  <c r="X129" i="107"/>
  <c r="Z128" i="107"/>
  <c r="Y128" i="107"/>
  <c r="X128" i="107"/>
  <c r="I128" i="107"/>
  <c r="G128" i="107"/>
  <c r="AB127" i="107"/>
  <c r="Z127" i="107"/>
  <c r="Y127" i="107"/>
  <c r="X127" i="107"/>
  <c r="AB126" i="107"/>
  <c r="AC126" i="107" s="1"/>
  <c r="Z126" i="107"/>
  <c r="Y126" i="107"/>
  <c r="X126" i="107"/>
  <c r="P125" i="107"/>
  <c r="M125" i="107"/>
  <c r="J125" i="107"/>
  <c r="G125" i="107"/>
  <c r="P124" i="107"/>
  <c r="M124" i="107"/>
  <c r="J124" i="107"/>
  <c r="G124" i="107"/>
  <c r="AB122" i="107"/>
  <c r="Z122" i="107"/>
  <c r="Y122" i="107"/>
  <c r="X122" i="107"/>
  <c r="AB121" i="107"/>
  <c r="AC121" i="107" s="1"/>
  <c r="Z121" i="107"/>
  <c r="Y121" i="107"/>
  <c r="X121" i="107"/>
  <c r="O121" i="107"/>
  <c r="M121" i="107"/>
  <c r="L121" i="107"/>
  <c r="J121" i="107"/>
  <c r="I121" i="107"/>
  <c r="G121" i="107"/>
  <c r="AB120" i="107"/>
  <c r="Z120" i="107"/>
  <c r="Y120" i="107"/>
  <c r="X120" i="107"/>
  <c r="AB119" i="107"/>
  <c r="Z119" i="107"/>
  <c r="Y119" i="107"/>
  <c r="X119" i="107"/>
  <c r="L119" i="107"/>
  <c r="J119" i="107"/>
  <c r="I119" i="107"/>
  <c r="G119" i="107"/>
  <c r="AB118" i="107"/>
  <c r="AC117" i="107" s="1"/>
  <c r="Z118" i="107"/>
  <c r="Y118" i="107"/>
  <c r="X118" i="107"/>
  <c r="Z117" i="107"/>
  <c r="Y117" i="107"/>
  <c r="X117" i="107"/>
  <c r="I117" i="107"/>
  <c r="G117" i="107"/>
  <c r="AB116" i="107"/>
  <c r="Z116" i="107"/>
  <c r="Y116" i="107"/>
  <c r="X116" i="107"/>
  <c r="AB115" i="107"/>
  <c r="AC115" i="107" s="1"/>
  <c r="Z115" i="107"/>
  <c r="Y115" i="107"/>
  <c r="X115" i="107"/>
  <c r="P114" i="107"/>
  <c r="M114" i="107"/>
  <c r="J114" i="107"/>
  <c r="G114" i="107"/>
  <c r="P113" i="107"/>
  <c r="M113" i="107"/>
  <c r="J113" i="107"/>
  <c r="G113" i="107"/>
  <c r="AB111" i="107"/>
  <c r="Z111" i="107"/>
  <c r="Y111" i="107"/>
  <c r="X111" i="107"/>
  <c r="AB110" i="107"/>
  <c r="Z110" i="107"/>
  <c r="Y110" i="107"/>
  <c r="X110" i="107"/>
  <c r="O110" i="107"/>
  <c r="M110" i="107"/>
  <c r="L110" i="107"/>
  <c r="J110" i="107"/>
  <c r="I110" i="107"/>
  <c r="G110" i="107"/>
  <c r="AB109" i="107"/>
  <c r="Z109" i="107"/>
  <c r="Y109" i="107"/>
  <c r="X109" i="107"/>
  <c r="AB108" i="107"/>
  <c r="Z108" i="107"/>
  <c r="Y108" i="107"/>
  <c r="X108" i="107"/>
  <c r="L108" i="107"/>
  <c r="J108" i="107"/>
  <c r="I108" i="107"/>
  <c r="G108" i="107"/>
  <c r="AB107" i="107"/>
  <c r="AC106" i="107" s="1"/>
  <c r="Z107" i="107"/>
  <c r="Y107" i="107"/>
  <c r="X107" i="107"/>
  <c r="Z106" i="107"/>
  <c r="Y106" i="107"/>
  <c r="X106" i="107"/>
  <c r="I106" i="107"/>
  <c r="G106" i="107"/>
  <c r="AB105" i="107"/>
  <c r="Z105" i="107"/>
  <c r="Y105" i="107"/>
  <c r="X105" i="107"/>
  <c r="AB104" i="107"/>
  <c r="Z104" i="107"/>
  <c r="Y104" i="107"/>
  <c r="X104" i="107"/>
  <c r="P103" i="107"/>
  <c r="M103" i="107"/>
  <c r="J103" i="107"/>
  <c r="G103" i="107"/>
  <c r="P102" i="107"/>
  <c r="M102" i="107"/>
  <c r="J102" i="107"/>
  <c r="G102" i="107"/>
  <c r="AB100" i="107"/>
  <c r="Z100" i="107"/>
  <c r="Y100" i="107"/>
  <c r="X100" i="107"/>
  <c r="AB99" i="107"/>
  <c r="AC99" i="107" s="1"/>
  <c r="Z99" i="107"/>
  <c r="Y99" i="107"/>
  <c r="X99" i="107"/>
  <c r="O99" i="107"/>
  <c r="M99" i="107"/>
  <c r="L99" i="107"/>
  <c r="J99" i="107"/>
  <c r="I99" i="107"/>
  <c r="G99" i="107"/>
  <c r="AB98" i="107"/>
  <c r="Z98" i="107"/>
  <c r="Y98" i="107"/>
  <c r="X98" i="107"/>
  <c r="AB97" i="107"/>
  <c r="Z97" i="107"/>
  <c r="Y97" i="107"/>
  <c r="X97" i="107"/>
  <c r="L97" i="107"/>
  <c r="J97" i="107"/>
  <c r="I97" i="107"/>
  <c r="G97" i="107"/>
  <c r="AB96" i="107"/>
  <c r="AC95" i="107" s="1"/>
  <c r="Z96" i="107"/>
  <c r="Y96" i="107"/>
  <c r="X96" i="107"/>
  <c r="Z95" i="107"/>
  <c r="Y95" i="107"/>
  <c r="X95" i="107"/>
  <c r="I95" i="107"/>
  <c r="G95" i="107"/>
  <c r="AB94" i="107"/>
  <c r="Z94" i="107"/>
  <c r="Y94" i="107"/>
  <c r="X94" i="107"/>
  <c r="AB93" i="107"/>
  <c r="AC93" i="107" s="1"/>
  <c r="Z93" i="107"/>
  <c r="Y93" i="107"/>
  <c r="X93" i="107"/>
  <c r="P92" i="107"/>
  <c r="M92" i="107"/>
  <c r="J92" i="107"/>
  <c r="G92" i="107"/>
  <c r="P91" i="107"/>
  <c r="M91" i="107"/>
  <c r="J91" i="107"/>
  <c r="G91" i="107"/>
  <c r="AB89" i="107"/>
  <c r="Z89" i="107"/>
  <c r="Y89" i="107"/>
  <c r="X89" i="107"/>
  <c r="AB88" i="107"/>
  <c r="Z88" i="107"/>
  <c r="Y88" i="107"/>
  <c r="X88" i="107"/>
  <c r="S88" i="107" s="1"/>
  <c r="O88" i="107"/>
  <c r="M88" i="107"/>
  <c r="L88" i="107"/>
  <c r="J88" i="107"/>
  <c r="I88" i="107"/>
  <c r="G88" i="107"/>
  <c r="AB87" i="107"/>
  <c r="Z87" i="107"/>
  <c r="Y87" i="107"/>
  <c r="X87" i="107"/>
  <c r="AB86" i="107"/>
  <c r="AC86" i="107" s="1"/>
  <c r="Z86" i="107"/>
  <c r="Y86" i="107"/>
  <c r="X86" i="107"/>
  <c r="L86" i="107"/>
  <c r="J86" i="107"/>
  <c r="I86" i="107"/>
  <c r="G86" i="107"/>
  <c r="AB85" i="107"/>
  <c r="Z85" i="107"/>
  <c r="Y85" i="107"/>
  <c r="X85" i="107"/>
  <c r="AC84" i="107"/>
  <c r="Z84" i="107"/>
  <c r="Y84" i="107"/>
  <c r="X84" i="107"/>
  <c r="I84" i="107"/>
  <c r="G84" i="107"/>
  <c r="AB83" i="107"/>
  <c r="Z83" i="107"/>
  <c r="Y83" i="107"/>
  <c r="X83" i="107"/>
  <c r="AB82" i="107"/>
  <c r="AC82" i="107" s="1"/>
  <c r="Z82" i="107"/>
  <c r="Y82" i="107"/>
  <c r="X82" i="107"/>
  <c r="P81" i="107"/>
  <c r="M81" i="107"/>
  <c r="J81" i="107"/>
  <c r="G81" i="107"/>
  <c r="P80" i="107"/>
  <c r="M80" i="107"/>
  <c r="J80" i="107"/>
  <c r="G80" i="107"/>
  <c r="AB77" i="107"/>
  <c r="Z77" i="107"/>
  <c r="Y77" i="107"/>
  <c r="X77" i="107"/>
  <c r="AB76" i="107"/>
  <c r="AC76" i="107" s="1"/>
  <c r="Z76" i="107"/>
  <c r="Y76" i="107"/>
  <c r="X76" i="107"/>
  <c r="O76" i="107"/>
  <c r="M76" i="107"/>
  <c r="L76" i="107"/>
  <c r="J76" i="107"/>
  <c r="I76" i="107"/>
  <c r="G76" i="107"/>
  <c r="AB75" i="107"/>
  <c r="Z75" i="107"/>
  <c r="Y75" i="107"/>
  <c r="X75" i="107"/>
  <c r="AB74" i="107"/>
  <c r="Z74" i="107"/>
  <c r="Y74" i="107"/>
  <c r="X74" i="107"/>
  <c r="L74" i="107"/>
  <c r="J74" i="107"/>
  <c r="I74" i="107"/>
  <c r="G74" i="107"/>
  <c r="AB73" i="107"/>
  <c r="AC72" i="107" s="1"/>
  <c r="Z73" i="107"/>
  <c r="Y73" i="107"/>
  <c r="X73" i="107"/>
  <c r="Z72" i="107"/>
  <c r="Y72" i="107"/>
  <c r="X72" i="107"/>
  <c r="I72" i="107"/>
  <c r="G72" i="107"/>
  <c r="AB71" i="107"/>
  <c r="Z71" i="107"/>
  <c r="Y71" i="107"/>
  <c r="X71" i="107"/>
  <c r="AB70" i="107"/>
  <c r="Z70" i="107"/>
  <c r="Y70" i="107"/>
  <c r="X70" i="107"/>
  <c r="P69" i="107"/>
  <c r="M69" i="107"/>
  <c r="J69" i="107"/>
  <c r="G69" i="107"/>
  <c r="P68" i="107"/>
  <c r="M68" i="107"/>
  <c r="J68" i="107"/>
  <c r="G68" i="107"/>
  <c r="AB66" i="107"/>
  <c r="Z66" i="107"/>
  <c r="Y66" i="107"/>
  <c r="X66" i="107"/>
  <c r="AB65" i="107"/>
  <c r="AC65" i="107" s="1"/>
  <c r="Z65" i="107"/>
  <c r="Y65" i="107"/>
  <c r="X65" i="107"/>
  <c r="O65" i="107"/>
  <c r="M65" i="107"/>
  <c r="L65" i="107"/>
  <c r="J65" i="107"/>
  <c r="I65" i="107"/>
  <c r="G65" i="107"/>
  <c r="AB64" i="107"/>
  <c r="Z64" i="107"/>
  <c r="Y64" i="107"/>
  <c r="X64" i="107"/>
  <c r="AB63" i="107"/>
  <c r="Z63" i="107"/>
  <c r="Y63" i="107"/>
  <c r="X63" i="107"/>
  <c r="L63" i="107"/>
  <c r="J63" i="107"/>
  <c r="I63" i="107"/>
  <c r="G63" i="107"/>
  <c r="AB62" i="107"/>
  <c r="Z62" i="107"/>
  <c r="Y62" i="107"/>
  <c r="X62" i="107"/>
  <c r="AC61" i="107"/>
  <c r="Z61" i="107"/>
  <c r="Y61" i="107"/>
  <c r="X61" i="107"/>
  <c r="I61" i="107"/>
  <c r="G61" i="107"/>
  <c r="AB60" i="107"/>
  <c r="Z60" i="107"/>
  <c r="Y60" i="107"/>
  <c r="X60" i="107"/>
  <c r="AB59" i="107"/>
  <c r="Z59" i="107"/>
  <c r="Y59" i="107"/>
  <c r="X59" i="107"/>
  <c r="P58" i="107"/>
  <c r="M58" i="107"/>
  <c r="J58" i="107"/>
  <c r="G58" i="107"/>
  <c r="P57" i="107"/>
  <c r="M57" i="107"/>
  <c r="J57" i="107"/>
  <c r="G57" i="107"/>
  <c r="AB55" i="107"/>
  <c r="Z55" i="107"/>
  <c r="Y55" i="107"/>
  <c r="X55" i="107"/>
  <c r="AB54" i="107"/>
  <c r="AC54" i="107" s="1"/>
  <c r="Z54" i="107"/>
  <c r="Y54" i="107"/>
  <c r="X54" i="107"/>
  <c r="O54" i="107"/>
  <c r="M54" i="107"/>
  <c r="L54" i="107"/>
  <c r="J54" i="107"/>
  <c r="I54" i="107"/>
  <c r="G54" i="107"/>
  <c r="AB53" i="107"/>
  <c r="Z53" i="107"/>
  <c r="Y53" i="107"/>
  <c r="X53" i="107"/>
  <c r="AB52" i="107"/>
  <c r="Z52" i="107"/>
  <c r="Y52" i="107"/>
  <c r="X52" i="107"/>
  <c r="L52" i="107"/>
  <c r="J52" i="107"/>
  <c r="AB51" i="107"/>
  <c r="Z51" i="107"/>
  <c r="Y51" i="107"/>
  <c r="X51" i="107"/>
  <c r="AC50" i="107"/>
  <c r="Z50" i="107"/>
  <c r="Y50" i="107"/>
  <c r="X50" i="107"/>
  <c r="I50" i="107"/>
  <c r="G50" i="107"/>
  <c r="AB49" i="107"/>
  <c r="Z49" i="107"/>
  <c r="Y49" i="107"/>
  <c r="X49" i="107"/>
  <c r="AB48" i="107"/>
  <c r="Z48" i="107"/>
  <c r="Y48" i="107"/>
  <c r="X48" i="107"/>
  <c r="P47" i="107"/>
  <c r="M47" i="107"/>
  <c r="J47" i="107"/>
  <c r="G47" i="107"/>
  <c r="P46" i="107"/>
  <c r="M46" i="107"/>
  <c r="J46" i="107"/>
  <c r="G46" i="107"/>
  <c r="AB44" i="107"/>
  <c r="Z44" i="107"/>
  <c r="Y44" i="107"/>
  <c r="X44" i="107"/>
  <c r="AB43" i="107"/>
  <c r="AC43" i="107" s="1"/>
  <c r="Z43" i="107"/>
  <c r="Y43" i="107"/>
  <c r="X43" i="107"/>
  <c r="O43" i="107"/>
  <c r="M43" i="107"/>
  <c r="L43" i="107"/>
  <c r="J43" i="107"/>
  <c r="I43" i="107"/>
  <c r="G43" i="107"/>
  <c r="AB42" i="107"/>
  <c r="Z42" i="107"/>
  <c r="Y42" i="107"/>
  <c r="X42" i="107"/>
  <c r="AB41" i="107"/>
  <c r="AC41" i="107" s="1"/>
  <c r="Z41" i="107"/>
  <c r="Y41" i="107"/>
  <c r="X41" i="107"/>
  <c r="S41" i="107" s="1"/>
  <c r="L41" i="107"/>
  <c r="J41" i="107"/>
  <c r="I41" i="107"/>
  <c r="G41" i="107"/>
  <c r="AB40" i="107"/>
  <c r="Z40" i="107"/>
  <c r="Y40" i="107"/>
  <c r="X40" i="107"/>
  <c r="U39" i="107" s="1"/>
  <c r="AC39" i="107"/>
  <c r="Z39" i="107"/>
  <c r="Y39" i="107"/>
  <c r="X39" i="107"/>
  <c r="S39" i="107" s="1"/>
  <c r="I39" i="107"/>
  <c r="G39" i="107"/>
  <c r="AB38" i="107"/>
  <c r="Z38" i="107"/>
  <c r="Y38" i="107"/>
  <c r="X38" i="107"/>
  <c r="AB37" i="107"/>
  <c r="Z37" i="107"/>
  <c r="Y37" i="107"/>
  <c r="X37" i="107"/>
  <c r="P36" i="107"/>
  <c r="M36" i="107"/>
  <c r="J36" i="107"/>
  <c r="G36" i="107"/>
  <c r="P35" i="107"/>
  <c r="M35" i="107"/>
  <c r="J35" i="107"/>
  <c r="G35" i="107"/>
  <c r="AB33" i="107"/>
  <c r="Z33" i="107"/>
  <c r="Y33" i="107"/>
  <c r="X33" i="107"/>
  <c r="AB32" i="107"/>
  <c r="AC32" i="107" s="1"/>
  <c r="Z32" i="107"/>
  <c r="Y32" i="107"/>
  <c r="X32" i="107"/>
  <c r="O32" i="107"/>
  <c r="M32" i="107"/>
  <c r="L32" i="107"/>
  <c r="J32" i="107"/>
  <c r="I32" i="107"/>
  <c r="G32" i="107"/>
  <c r="AB31" i="107"/>
  <c r="Z31" i="107"/>
  <c r="Y31" i="107"/>
  <c r="X31" i="107"/>
  <c r="AB30" i="107"/>
  <c r="Z30" i="107"/>
  <c r="Y30" i="107"/>
  <c r="X30" i="107"/>
  <c r="L30" i="107"/>
  <c r="J30" i="107"/>
  <c r="I30" i="107"/>
  <c r="G30" i="107"/>
  <c r="AB29" i="107"/>
  <c r="AC28" i="107" s="1"/>
  <c r="Z29" i="107"/>
  <c r="Y29" i="107"/>
  <c r="X29" i="107"/>
  <c r="Z28" i="107"/>
  <c r="Y28" i="107"/>
  <c r="X28" i="107"/>
  <c r="S28" i="107" s="1"/>
  <c r="I28" i="107"/>
  <c r="G28" i="107"/>
  <c r="AB27" i="107"/>
  <c r="Z27" i="107"/>
  <c r="Y27" i="107"/>
  <c r="X27" i="107"/>
  <c r="AB26" i="107"/>
  <c r="Z26" i="107"/>
  <c r="Y26" i="107"/>
  <c r="X26" i="107"/>
  <c r="P25" i="107"/>
  <c r="M25" i="107"/>
  <c r="J25" i="107"/>
  <c r="G25" i="107"/>
  <c r="P24" i="107"/>
  <c r="M24" i="107"/>
  <c r="J24" i="107"/>
  <c r="G24" i="107"/>
  <c r="AB22" i="107"/>
  <c r="Z22" i="107"/>
  <c r="Y22" i="107"/>
  <c r="X22" i="107"/>
  <c r="AB21" i="107"/>
  <c r="AC21" i="107" s="1"/>
  <c r="Z21" i="107"/>
  <c r="Y21" i="107"/>
  <c r="X21" i="107"/>
  <c r="O21" i="107"/>
  <c r="M21" i="107"/>
  <c r="L21" i="107"/>
  <c r="J21" i="107"/>
  <c r="I21" i="107"/>
  <c r="G21" i="107"/>
  <c r="AB20" i="107"/>
  <c r="Z20" i="107"/>
  <c r="Y20" i="107"/>
  <c r="X20" i="107"/>
  <c r="AB19" i="107"/>
  <c r="AC19" i="107" s="1"/>
  <c r="Z19" i="107"/>
  <c r="Y19" i="107"/>
  <c r="X19" i="107"/>
  <c r="S19" i="107" s="1"/>
  <c r="L19" i="107"/>
  <c r="J19" i="107"/>
  <c r="I19" i="107"/>
  <c r="G19" i="107"/>
  <c r="AB18" i="107"/>
  <c r="AC17" i="107" s="1"/>
  <c r="Z18" i="107"/>
  <c r="Y18" i="107"/>
  <c r="X18" i="107"/>
  <c r="U17" i="107" s="1"/>
  <c r="Z17" i="107"/>
  <c r="Y17" i="107"/>
  <c r="X17" i="107"/>
  <c r="S17" i="107" s="1"/>
  <c r="I17" i="107"/>
  <c r="G17" i="107"/>
  <c r="AB16" i="107"/>
  <c r="Z16" i="107"/>
  <c r="Y16" i="107"/>
  <c r="X16" i="107"/>
  <c r="AB15" i="107"/>
  <c r="AC15" i="107" s="1"/>
  <c r="Z15" i="107"/>
  <c r="Y15" i="107"/>
  <c r="X15" i="107"/>
  <c r="P14" i="107"/>
  <c r="M14" i="107"/>
  <c r="J14" i="107"/>
  <c r="G14" i="107"/>
  <c r="P13" i="107"/>
  <c r="M13" i="107"/>
  <c r="J13" i="107"/>
  <c r="G13" i="107"/>
  <c r="AB11" i="107"/>
  <c r="AB10" i="107"/>
  <c r="AB9" i="107"/>
  <c r="AB8" i="107"/>
  <c r="AB7" i="107"/>
  <c r="Z11" i="107"/>
  <c r="Y11" i="107"/>
  <c r="X11" i="107"/>
  <c r="Z10" i="107"/>
  <c r="Y10" i="107"/>
  <c r="X10" i="107"/>
  <c r="Z9" i="107"/>
  <c r="Y9" i="107"/>
  <c r="X9" i="107"/>
  <c r="Z8" i="107"/>
  <c r="Y8" i="107"/>
  <c r="X8" i="107"/>
  <c r="Z7" i="107"/>
  <c r="Y7" i="107"/>
  <c r="X7" i="107"/>
  <c r="Z6" i="107"/>
  <c r="Y6" i="107"/>
  <c r="X6" i="107"/>
  <c r="J8" i="107"/>
  <c r="AB5" i="107"/>
  <c r="AB4" i="107"/>
  <c r="Z4" i="107"/>
  <c r="Y4" i="107"/>
  <c r="Z5" i="107"/>
  <c r="Y5" i="107"/>
  <c r="X5" i="107"/>
  <c r="I10" i="107"/>
  <c r="G10" i="107"/>
  <c r="I8" i="107"/>
  <c r="G8" i="107"/>
  <c r="I6" i="107"/>
  <c r="G6" i="107"/>
  <c r="X4" i="107"/>
  <c r="S4" i="107" s="1"/>
  <c r="O10" i="107"/>
  <c r="M10" i="107"/>
  <c r="L10" i="107"/>
  <c r="J10" i="107"/>
  <c r="L8" i="107"/>
  <c r="P3" i="107"/>
  <c r="P2" i="107"/>
  <c r="M3" i="107"/>
  <c r="M2" i="107"/>
  <c r="J3" i="107"/>
  <c r="J2" i="107"/>
  <c r="G3" i="107"/>
  <c r="G2" i="107"/>
  <c r="S152" i="107" l="1"/>
  <c r="S132" i="107"/>
  <c r="U132" i="107"/>
  <c r="AC70" i="107"/>
  <c r="U88" i="107"/>
  <c r="AC148" i="107"/>
  <c r="U8" i="107"/>
  <c r="AC119" i="107"/>
  <c r="S50" i="107"/>
  <c r="AC139" i="107"/>
  <c r="U41" i="107"/>
  <c r="AC88" i="107"/>
  <c r="AC26" i="107"/>
  <c r="AC154" i="107"/>
  <c r="S154" i="107"/>
  <c r="U154" i="107"/>
  <c r="S150" i="107"/>
  <c r="U150" i="107"/>
  <c r="AC104" i="107"/>
  <c r="AC165" i="107"/>
  <c r="S161" i="107"/>
  <c r="U161" i="107"/>
  <c r="S99" i="107"/>
  <c r="U99" i="107"/>
  <c r="S139" i="107"/>
  <c r="U139" i="107"/>
  <c r="S143" i="107"/>
  <c r="U143" i="107"/>
  <c r="S110" i="107"/>
  <c r="AC110" i="107"/>
  <c r="S172" i="107"/>
  <c r="U172" i="107"/>
  <c r="AC132" i="107"/>
  <c r="AC74" i="107"/>
  <c r="S82" i="107"/>
  <c r="U82" i="107"/>
  <c r="AC37" i="107"/>
  <c r="AC52" i="107"/>
  <c r="AC48" i="107"/>
  <c r="AC59" i="107"/>
  <c r="AC63" i="107"/>
  <c r="AC130" i="107"/>
  <c r="AC108" i="107"/>
  <c r="S104" i="107"/>
  <c r="U104" i="107"/>
  <c r="AC152" i="107"/>
  <c r="U28" i="107"/>
  <c r="S30" i="107"/>
  <c r="U30" i="107"/>
  <c r="AC30" i="107"/>
  <c r="U19" i="107"/>
  <c r="AC141" i="107"/>
  <c r="S137" i="107"/>
  <c r="AC97" i="107"/>
  <c r="S93" i="107"/>
  <c r="U93" i="107"/>
  <c r="U50" i="107"/>
  <c r="S52" i="107"/>
  <c r="U52" i="107"/>
  <c r="S61" i="107"/>
  <c r="U61" i="107"/>
  <c r="S63" i="107"/>
  <c r="U63" i="107"/>
  <c r="S72" i="107"/>
  <c r="U72" i="107"/>
  <c r="S74" i="107"/>
  <c r="S95" i="107"/>
  <c r="S117" i="107"/>
  <c r="U117" i="107"/>
  <c r="U152" i="107"/>
  <c r="S163" i="107"/>
  <c r="S174" i="107"/>
  <c r="U174" i="107"/>
  <c r="U110" i="107"/>
  <c r="S115" i="107"/>
  <c r="U115" i="107"/>
  <c r="S121" i="107"/>
  <c r="U121" i="107"/>
  <c r="S126" i="107"/>
  <c r="S148" i="107"/>
  <c r="S159" i="107"/>
  <c r="S8" i="107"/>
  <c r="S128" i="107"/>
  <c r="U128" i="107"/>
  <c r="S130" i="107"/>
  <c r="U6" i="107"/>
  <c r="U15" i="107"/>
  <c r="U26" i="107"/>
  <c r="S37" i="107"/>
  <c r="U37" i="107"/>
  <c r="S48" i="107"/>
  <c r="U48" i="107"/>
  <c r="S59" i="107"/>
  <c r="U59" i="107"/>
  <c r="S70" i="107"/>
  <c r="U70" i="107"/>
  <c r="U130" i="107"/>
  <c r="S141" i="107"/>
  <c r="U141" i="107"/>
  <c r="U163" i="107"/>
  <c r="S15" i="107"/>
  <c r="S26" i="107"/>
  <c r="U4" i="107"/>
  <c r="S6" i="107"/>
  <c r="U126" i="107"/>
  <c r="U74" i="107"/>
  <c r="S84" i="107"/>
  <c r="U84" i="107"/>
  <c r="S86" i="107"/>
  <c r="U86" i="107"/>
  <c r="U95" i="107"/>
  <c r="S97" i="107"/>
  <c r="U97" i="107"/>
  <c r="S106" i="107"/>
  <c r="U106" i="107"/>
  <c r="S108" i="107"/>
  <c r="U108" i="107"/>
  <c r="S119" i="107"/>
  <c r="U119" i="107"/>
  <c r="U137" i="107"/>
  <c r="U148" i="107"/>
  <c r="U159" i="107"/>
  <c r="S170" i="107"/>
  <c r="U170" i="107"/>
  <c r="S176" i="107"/>
  <c r="U176" i="107"/>
  <c r="AC8" i="107"/>
  <c r="AC6" i="107"/>
  <c r="AC10" i="107"/>
  <c r="AC4" i="107"/>
</calcChain>
</file>

<file path=xl/sharedStrings.xml><?xml version="1.0" encoding="utf-8"?>
<sst xmlns="http://schemas.openxmlformats.org/spreadsheetml/2006/main" count="1649" uniqueCount="242">
  <si>
    <t>ﾂﾙｶﾞﾊﾏﾃﾆｽｸﾗﾌﾞ</t>
  </si>
  <si>
    <t>徳山ＬＴＣ</t>
  </si>
  <si>
    <t>新日鐵住金光</t>
  </si>
  <si>
    <t>柏村  幸知</t>
  </si>
  <si>
    <t>宮崎　義正</t>
  </si>
  <si>
    <t>日本ﾎﾟﾘｳﾚﾀﾝ</t>
  </si>
  <si>
    <t>中村 照秋</t>
  </si>
  <si>
    <t>深町 嘉晴</t>
  </si>
  <si>
    <t>福田　哲郎</t>
  </si>
  <si>
    <t>長廣　淳二</t>
  </si>
  <si>
    <t>梅原　豊治</t>
  </si>
  <si>
    <t>安部　計一</t>
  </si>
  <si>
    <t>55歳以上男子</t>
    <rPh sb="2" eb="5">
      <t>サイイジョウ</t>
    </rPh>
    <rPh sb="5" eb="7">
      <t>ダンシ</t>
    </rPh>
    <phoneticPr fontId="7"/>
  </si>
  <si>
    <t>)</t>
    <phoneticPr fontId="7"/>
  </si>
  <si>
    <t>(</t>
    <phoneticPr fontId="7"/>
  </si>
  <si>
    <t>勝敗</t>
    <rPh sb="0" eb="2">
      <t>ショウハイ</t>
    </rPh>
    <phoneticPr fontId="7"/>
  </si>
  <si>
    <t>順位</t>
    <rPh sb="0" eb="2">
      <t>ジュンイ</t>
    </rPh>
    <phoneticPr fontId="7"/>
  </si>
  <si>
    <t>中村 照秋</t>
    <phoneticPr fontId="7"/>
  </si>
  <si>
    <t>４－８</t>
    <phoneticPr fontId="7"/>
  </si>
  <si>
    <t>１－８</t>
    <phoneticPr fontId="7"/>
  </si>
  <si>
    <t>２－８</t>
    <phoneticPr fontId="7"/>
  </si>
  <si>
    <t>８－４</t>
    <phoneticPr fontId="7"/>
  </si>
  <si>
    <t>９－８（5）</t>
    <phoneticPr fontId="7"/>
  </si>
  <si>
    <t>８－１</t>
    <phoneticPr fontId="7"/>
  </si>
  <si>
    <t>８－２</t>
    <phoneticPr fontId="7"/>
  </si>
  <si>
    <t>９－８（3）</t>
    <phoneticPr fontId="7"/>
  </si>
  <si>
    <t>３－０</t>
    <phoneticPr fontId="7"/>
  </si>
  <si>
    <t>１－２</t>
    <phoneticPr fontId="7"/>
  </si>
  <si>
    <t>０－０</t>
    <phoneticPr fontId="7"/>
  </si>
  <si>
    <t>２－１</t>
    <phoneticPr fontId="7"/>
  </si>
  <si>
    <t>８(３）－９</t>
    <phoneticPr fontId="7"/>
  </si>
  <si>
    <t>８(5)－９</t>
    <phoneticPr fontId="7"/>
  </si>
  <si>
    <t>)</t>
    <phoneticPr fontId="7"/>
  </si>
  <si>
    <t>(</t>
    <phoneticPr fontId="7"/>
  </si>
  <si>
    <t>)</t>
    <phoneticPr fontId="7"/>
  </si>
  <si>
    <t>(</t>
    <phoneticPr fontId="7"/>
  </si>
  <si>
    <t>(</t>
    <phoneticPr fontId="7"/>
  </si>
  <si>
    <t>)</t>
    <phoneticPr fontId="7"/>
  </si>
  <si>
    <t>-</t>
    <phoneticPr fontId="7"/>
  </si>
  <si>
    <t>勝　敗</t>
    <rPh sb="0" eb="1">
      <t>マサル</t>
    </rPh>
    <rPh sb="2" eb="3">
      <t>ハイ</t>
    </rPh>
    <phoneticPr fontId="7"/>
  </si>
  <si>
    <t>勝</t>
    <rPh sb="0" eb="1">
      <t>カチ</t>
    </rPh>
    <phoneticPr fontId="7"/>
  </si>
  <si>
    <t>負</t>
    <rPh sb="0" eb="1">
      <t>マ</t>
    </rPh>
    <phoneticPr fontId="7"/>
  </si>
  <si>
    <t>Ａ</t>
    <phoneticPr fontId="7"/>
  </si>
  <si>
    <t>勝数</t>
    <rPh sb="0" eb="1">
      <t>カツ</t>
    </rPh>
    <rPh sb="1" eb="2">
      <t>スウ</t>
    </rPh>
    <phoneticPr fontId="7"/>
  </si>
  <si>
    <t>負数</t>
    <rPh sb="0" eb="1">
      <t>マケ</t>
    </rPh>
    <rPh sb="1" eb="2">
      <t>スウ</t>
    </rPh>
    <phoneticPr fontId="7"/>
  </si>
  <si>
    <t>判定</t>
    <rPh sb="0" eb="2">
      <t>ハンテイ</t>
    </rPh>
    <phoneticPr fontId="7"/>
  </si>
  <si>
    <t>・「級」及び「組」は数字のみ入力</t>
    <rPh sb="2" eb="3">
      <t>キュウ</t>
    </rPh>
    <rPh sb="4" eb="5">
      <t>オヨ</t>
    </rPh>
    <rPh sb="7" eb="8">
      <t>クミ</t>
    </rPh>
    <rPh sb="10" eb="12">
      <t>スウジ</t>
    </rPh>
    <rPh sb="14" eb="16">
      <t>ニュウリョク</t>
    </rPh>
    <phoneticPr fontId="7"/>
  </si>
  <si>
    <t>・水色のセルにのみ入力</t>
    <rPh sb="1" eb="3">
      <t>ミズイロ</t>
    </rPh>
    <rPh sb="9" eb="11">
      <t>ニュウリョク</t>
    </rPh>
    <phoneticPr fontId="7"/>
  </si>
  <si>
    <t>・姓と名の間は１文字分(全角)のみ空白を入れる</t>
    <rPh sb="1" eb="2">
      <t>セイ</t>
    </rPh>
    <rPh sb="3" eb="4">
      <t>メイ</t>
    </rPh>
    <rPh sb="5" eb="6">
      <t>アイダ</t>
    </rPh>
    <rPh sb="8" eb="11">
      <t>モジブン</t>
    </rPh>
    <rPh sb="12" eb="14">
      <t>ゼンカク</t>
    </rPh>
    <rPh sb="17" eb="19">
      <t>クウハク</t>
    </rPh>
    <rPh sb="20" eb="21">
      <t>イ</t>
    </rPh>
    <phoneticPr fontId="7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</si>
  <si>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7"/>
  </si>
  <si>
    <t>松井　香</t>
    <rPh sb="0" eb="2">
      <t>マツイ</t>
    </rPh>
    <rPh sb="3" eb="4">
      <t>カオル</t>
    </rPh>
    <phoneticPr fontId="7"/>
  </si>
  <si>
    <t>山口</t>
    <rPh sb="0" eb="2">
      <t>ヤマグチ</t>
    </rPh>
    <phoneticPr fontId="7"/>
  </si>
  <si>
    <t>田中　香織</t>
    <rPh sb="0" eb="2">
      <t>タナカ</t>
    </rPh>
    <rPh sb="3" eb="5">
      <t>カオリ</t>
    </rPh>
    <phoneticPr fontId="7"/>
  </si>
  <si>
    <t>小野田</t>
    <rPh sb="0" eb="3">
      <t>オノダ</t>
    </rPh>
    <phoneticPr fontId="7"/>
  </si>
  <si>
    <t>藤井　康子</t>
    <rPh sb="0" eb="2">
      <t>フジイ</t>
    </rPh>
    <rPh sb="3" eb="5">
      <t>ヤスコ</t>
    </rPh>
    <phoneticPr fontId="7"/>
  </si>
  <si>
    <t>岩国</t>
    <rPh sb="0" eb="2">
      <t>イワクニ</t>
    </rPh>
    <phoneticPr fontId="7"/>
  </si>
  <si>
    <t>川原　里美</t>
    <rPh sb="0" eb="2">
      <t>カワハラ</t>
    </rPh>
    <rPh sb="3" eb="5">
      <t>サトミ</t>
    </rPh>
    <phoneticPr fontId="7"/>
  </si>
  <si>
    <t>安部　恵子</t>
    <rPh sb="0" eb="2">
      <t>アベ</t>
    </rPh>
    <rPh sb="3" eb="5">
      <t>ケイコ</t>
    </rPh>
    <phoneticPr fontId="7"/>
  </si>
  <si>
    <t>長尾　恵子</t>
    <rPh sb="0" eb="2">
      <t>ナガオ</t>
    </rPh>
    <rPh sb="3" eb="5">
      <t>ケイコ</t>
    </rPh>
    <phoneticPr fontId="7"/>
  </si>
  <si>
    <t>村田　早苗</t>
    <rPh sb="0" eb="2">
      <t>ムラタ</t>
    </rPh>
    <rPh sb="3" eb="5">
      <t>サナエ</t>
    </rPh>
    <phoneticPr fontId="7"/>
  </si>
  <si>
    <t>藤井　裕子</t>
    <rPh sb="0" eb="2">
      <t>フジイ</t>
    </rPh>
    <rPh sb="3" eb="5">
      <t>ユウコ</t>
    </rPh>
    <phoneticPr fontId="7"/>
  </si>
  <si>
    <t>中川　篤枝</t>
    <rPh sb="0" eb="2">
      <t>ナカガワ</t>
    </rPh>
    <rPh sb="3" eb="5">
      <t>アツエ</t>
    </rPh>
    <phoneticPr fontId="7"/>
  </si>
  <si>
    <t>祐恒　智子</t>
    <rPh sb="0" eb="1">
      <t>スケ</t>
    </rPh>
    <rPh sb="1" eb="2">
      <t>ツネ</t>
    </rPh>
    <rPh sb="3" eb="5">
      <t>トモコ</t>
    </rPh>
    <phoneticPr fontId="7"/>
  </si>
  <si>
    <t>国田　礼子</t>
    <rPh sb="0" eb="2">
      <t>クニダ</t>
    </rPh>
    <rPh sb="3" eb="5">
      <t>レイコ</t>
    </rPh>
    <phoneticPr fontId="7"/>
  </si>
  <si>
    <t>防府</t>
    <rPh sb="0" eb="2">
      <t>ホウフ</t>
    </rPh>
    <phoneticPr fontId="7"/>
  </si>
  <si>
    <t>山根　加要子</t>
    <rPh sb="0" eb="2">
      <t>ヤマネ</t>
    </rPh>
    <rPh sb="3" eb="4">
      <t>クワ</t>
    </rPh>
    <rPh sb="4" eb="5">
      <t>ヨウ</t>
    </rPh>
    <rPh sb="5" eb="6">
      <t>コ</t>
    </rPh>
    <phoneticPr fontId="7"/>
  </si>
  <si>
    <t>友永　由宇子</t>
    <rPh sb="0" eb="2">
      <t>トモナガ</t>
    </rPh>
    <rPh sb="3" eb="4">
      <t>ヨシ</t>
    </rPh>
    <rPh sb="4" eb="6">
      <t>タカコ</t>
    </rPh>
    <phoneticPr fontId="7"/>
  </si>
  <si>
    <t>飯田　美妙</t>
    <rPh sb="0" eb="2">
      <t>イイダ</t>
    </rPh>
    <rPh sb="3" eb="5">
      <t>ビミョウ</t>
    </rPh>
    <phoneticPr fontId="7"/>
  </si>
  <si>
    <t>山頭　美文</t>
    <rPh sb="0" eb="1">
      <t>ヤマ</t>
    </rPh>
    <rPh sb="1" eb="2">
      <t>アタマ</t>
    </rPh>
    <rPh sb="3" eb="4">
      <t>ビ</t>
    </rPh>
    <rPh sb="4" eb="5">
      <t>ブン</t>
    </rPh>
    <phoneticPr fontId="7"/>
  </si>
  <si>
    <t>川田　利江</t>
    <rPh sb="0" eb="2">
      <t>カワタ</t>
    </rPh>
    <rPh sb="3" eb="5">
      <t>トシエ</t>
    </rPh>
    <phoneticPr fontId="7"/>
  </si>
  <si>
    <t>金政　久美</t>
    <rPh sb="0" eb="2">
      <t>カネマサ</t>
    </rPh>
    <rPh sb="3" eb="5">
      <t>クミ</t>
    </rPh>
    <phoneticPr fontId="7"/>
  </si>
  <si>
    <t>髙橋　美子</t>
    <rPh sb="0" eb="2">
      <t>タカハシ</t>
    </rPh>
    <rPh sb="3" eb="5">
      <t>ヨシコ</t>
    </rPh>
    <phoneticPr fontId="7"/>
  </si>
  <si>
    <t>佐々木　由美</t>
    <rPh sb="0" eb="3">
      <t>ササキ</t>
    </rPh>
    <rPh sb="4" eb="6">
      <t>ユミ</t>
    </rPh>
    <phoneticPr fontId="7"/>
  </si>
  <si>
    <t>部谷　深雪</t>
    <rPh sb="0" eb="2">
      <t>ヘヤ</t>
    </rPh>
    <rPh sb="3" eb="5">
      <t>ミユキ</t>
    </rPh>
    <phoneticPr fontId="7"/>
  </si>
  <si>
    <t>野頭　和子</t>
    <rPh sb="0" eb="1">
      <t>ノ</t>
    </rPh>
    <rPh sb="1" eb="2">
      <t>アタマ</t>
    </rPh>
    <rPh sb="3" eb="5">
      <t>カズコ</t>
    </rPh>
    <phoneticPr fontId="7"/>
  </si>
  <si>
    <t>周陽</t>
    <rPh sb="0" eb="2">
      <t>シュウヨウ</t>
    </rPh>
    <phoneticPr fontId="7"/>
  </si>
  <si>
    <t>松尾　京子</t>
    <rPh sb="0" eb="2">
      <t>マツオ</t>
    </rPh>
    <rPh sb="3" eb="5">
      <t>キョウコ</t>
    </rPh>
    <phoneticPr fontId="7"/>
  </si>
  <si>
    <t>上中　明美</t>
    <rPh sb="0" eb="2">
      <t>ウエナカ</t>
    </rPh>
    <rPh sb="3" eb="5">
      <t>アケミ</t>
    </rPh>
    <phoneticPr fontId="7"/>
  </si>
  <si>
    <t>下関</t>
    <rPh sb="0" eb="2">
      <t>シモノセキ</t>
    </rPh>
    <phoneticPr fontId="7"/>
  </si>
  <si>
    <t>森田　美香</t>
    <rPh sb="0" eb="2">
      <t>モリタ</t>
    </rPh>
    <rPh sb="3" eb="5">
      <t>ミカ</t>
    </rPh>
    <phoneticPr fontId="7"/>
  </si>
  <si>
    <t>ＧＯＧＯ</t>
    <phoneticPr fontId="7"/>
  </si>
  <si>
    <t>筑後　恵子</t>
    <rPh sb="0" eb="2">
      <t>チクゴ</t>
    </rPh>
    <rPh sb="3" eb="5">
      <t>ケイコ</t>
    </rPh>
    <phoneticPr fontId="7"/>
  </si>
  <si>
    <t>江本　利津子</t>
    <rPh sb="0" eb="2">
      <t>エモト</t>
    </rPh>
    <rPh sb="3" eb="4">
      <t>リ</t>
    </rPh>
    <rPh sb="4" eb="5">
      <t>ツ</t>
    </rPh>
    <rPh sb="5" eb="6">
      <t>コ</t>
    </rPh>
    <phoneticPr fontId="7"/>
  </si>
  <si>
    <t>田口　祥枝</t>
    <rPh sb="0" eb="2">
      <t>タグチ</t>
    </rPh>
    <rPh sb="3" eb="5">
      <t>サチエ</t>
    </rPh>
    <phoneticPr fontId="7"/>
  </si>
  <si>
    <t>中原　久美子</t>
    <rPh sb="0" eb="2">
      <t>ナカハラ</t>
    </rPh>
    <rPh sb="3" eb="6">
      <t>クミコ</t>
    </rPh>
    <phoneticPr fontId="7"/>
  </si>
  <si>
    <t>登根　洋子</t>
    <rPh sb="0" eb="2">
      <t>トネ</t>
    </rPh>
    <rPh sb="3" eb="5">
      <t>ヨウコ</t>
    </rPh>
    <phoneticPr fontId="7"/>
  </si>
  <si>
    <t>辺見　芳恵</t>
    <rPh sb="0" eb="2">
      <t>ヘンミ</t>
    </rPh>
    <rPh sb="3" eb="5">
      <t>ヨシエ</t>
    </rPh>
    <phoneticPr fontId="7"/>
  </si>
  <si>
    <t>清木　瑞代</t>
    <rPh sb="0" eb="2">
      <t>セイキ</t>
    </rPh>
    <rPh sb="3" eb="5">
      <t>ミズヨ</t>
    </rPh>
    <phoneticPr fontId="7"/>
  </si>
  <si>
    <t>徳田　加寿子</t>
    <rPh sb="0" eb="2">
      <t>トクダ</t>
    </rPh>
    <rPh sb="3" eb="4">
      <t>クワ</t>
    </rPh>
    <rPh sb="4" eb="5">
      <t>コトブキ</t>
    </rPh>
    <rPh sb="5" eb="6">
      <t>コ</t>
    </rPh>
    <phoneticPr fontId="7"/>
  </si>
  <si>
    <t>宮崎　栄子</t>
    <rPh sb="0" eb="2">
      <t>ミヤザキ</t>
    </rPh>
    <rPh sb="3" eb="5">
      <t>エイコ</t>
    </rPh>
    <phoneticPr fontId="7"/>
  </si>
  <si>
    <t>冨田　貴美子</t>
    <rPh sb="0" eb="2">
      <t>トミタ</t>
    </rPh>
    <rPh sb="3" eb="6">
      <t>キミコ</t>
    </rPh>
    <phoneticPr fontId="7"/>
  </si>
  <si>
    <t>朱山　和美</t>
    <rPh sb="0" eb="1">
      <t>シュ</t>
    </rPh>
    <rPh sb="1" eb="2">
      <t>ヤマ</t>
    </rPh>
    <rPh sb="3" eb="5">
      <t>カズミ</t>
    </rPh>
    <phoneticPr fontId="7"/>
  </si>
  <si>
    <t>大田　隆子</t>
    <rPh sb="0" eb="2">
      <t>オオタ</t>
    </rPh>
    <rPh sb="3" eb="5">
      <t>タカコ</t>
    </rPh>
    <phoneticPr fontId="7"/>
  </si>
  <si>
    <t>小橋　浩子</t>
    <rPh sb="0" eb="2">
      <t>コハシ</t>
    </rPh>
    <rPh sb="3" eb="5">
      <t>ヒロコ</t>
    </rPh>
    <phoneticPr fontId="7"/>
  </si>
  <si>
    <t>大石　恵里</t>
    <rPh sb="0" eb="2">
      <t>オオイシ</t>
    </rPh>
    <rPh sb="3" eb="4">
      <t>メグミ</t>
    </rPh>
    <rPh sb="4" eb="5">
      <t>サト</t>
    </rPh>
    <phoneticPr fontId="7"/>
  </si>
  <si>
    <t>森下　信子</t>
    <rPh sb="0" eb="2">
      <t>モリシタ</t>
    </rPh>
    <rPh sb="3" eb="5">
      <t>ノブコ</t>
    </rPh>
    <phoneticPr fontId="7"/>
  </si>
  <si>
    <t>宇部</t>
    <rPh sb="0" eb="2">
      <t>ウベ</t>
    </rPh>
    <phoneticPr fontId="7"/>
  </si>
  <si>
    <t>池永　詠子</t>
    <rPh sb="0" eb="2">
      <t>イケナガ</t>
    </rPh>
    <rPh sb="3" eb="5">
      <t>エイコ</t>
    </rPh>
    <phoneticPr fontId="7"/>
  </si>
  <si>
    <t>桑名杯</t>
    <rPh sb="0" eb="2">
      <t>クワナ</t>
    </rPh>
    <rPh sb="2" eb="3">
      <t>ハイ</t>
    </rPh>
    <phoneticPr fontId="7"/>
  </si>
  <si>
    <t>二岡　敬子</t>
    <rPh sb="0" eb="1">
      <t>ニ</t>
    </rPh>
    <rPh sb="1" eb="2">
      <t>オカ</t>
    </rPh>
    <rPh sb="3" eb="5">
      <t>ケイコ</t>
    </rPh>
    <phoneticPr fontId="7"/>
  </si>
  <si>
    <t>田村　貞子</t>
    <rPh sb="0" eb="2">
      <t>タムラ</t>
    </rPh>
    <rPh sb="3" eb="5">
      <t>サダコ</t>
    </rPh>
    <phoneticPr fontId="7"/>
  </si>
  <si>
    <t>石丸　富士子</t>
    <rPh sb="0" eb="2">
      <t>イシマル</t>
    </rPh>
    <rPh sb="3" eb="6">
      <t>フジコ</t>
    </rPh>
    <phoneticPr fontId="7"/>
  </si>
  <si>
    <t>山本　英美</t>
    <rPh sb="0" eb="2">
      <t>ヤマモト</t>
    </rPh>
    <rPh sb="3" eb="5">
      <t>ヒデミ</t>
    </rPh>
    <phoneticPr fontId="7"/>
  </si>
  <si>
    <t>林　亜紀子</t>
    <rPh sb="0" eb="1">
      <t>ハヤシ</t>
    </rPh>
    <rPh sb="2" eb="5">
      <t>アキコ</t>
    </rPh>
    <phoneticPr fontId="7"/>
  </si>
  <si>
    <t>岩田　多希子</t>
    <rPh sb="0" eb="2">
      <t>イワタ</t>
    </rPh>
    <rPh sb="3" eb="4">
      <t>オオ</t>
    </rPh>
    <phoneticPr fontId="7"/>
  </si>
  <si>
    <t>原　美子</t>
    <rPh sb="0" eb="1">
      <t>ハラ</t>
    </rPh>
    <rPh sb="2" eb="4">
      <t>ヨシコ</t>
    </rPh>
    <phoneticPr fontId="7"/>
  </si>
  <si>
    <t>岡村　由佳</t>
    <rPh sb="0" eb="2">
      <t>オカムラ</t>
    </rPh>
    <rPh sb="3" eb="5">
      <t>ユカ</t>
    </rPh>
    <phoneticPr fontId="7"/>
  </si>
  <si>
    <t>平山　美紀</t>
    <rPh sb="0" eb="2">
      <t>ヒラヤマ</t>
    </rPh>
    <rPh sb="3" eb="5">
      <t>ミキ</t>
    </rPh>
    <phoneticPr fontId="7"/>
  </si>
  <si>
    <t>岡　友美</t>
    <rPh sb="0" eb="1">
      <t>オカ</t>
    </rPh>
    <rPh sb="2" eb="4">
      <t>トモミ</t>
    </rPh>
    <phoneticPr fontId="7"/>
  </si>
  <si>
    <t>宮崎　委子</t>
    <rPh sb="0" eb="2">
      <t>ミヤザキ</t>
    </rPh>
    <rPh sb="3" eb="4">
      <t>イ</t>
    </rPh>
    <rPh sb="4" eb="5">
      <t>コ</t>
    </rPh>
    <phoneticPr fontId="7"/>
  </si>
  <si>
    <t>國澤　久美子</t>
    <rPh sb="0" eb="2">
      <t>クニサワ</t>
    </rPh>
    <rPh sb="3" eb="6">
      <t>クミコ</t>
    </rPh>
    <phoneticPr fontId="7"/>
  </si>
  <si>
    <t>玉重　かおり</t>
    <rPh sb="0" eb="2">
      <t>タマシゲ</t>
    </rPh>
    <phoneticPr fontId="7"/>
  </si>
  <si>
    <t>山根　幸子</t>
    <rPh sb="0" eb="2">
      <t>ヤマネ</t>
    </rPh>
    <rPh sb="3" eb="5">
      <t>サチコ</t>
    </rPh>
    <phoneticPr fontId="7"/>
  </si>
  <si>
    <t>佐々木　啓子</t>
    <rPh sb="0" eb="3">
      <t>ササキ</t>
    </rPh>
    <rPh sb="4" eb="6">
      <t>ケイコ</t>
    </rPh>
    <phoneticPr fontId="7"/>
  </si>
  <si>
    <t>前田　澄子</t>
    <rPh sb="0" eb="2">
      <t>マエダ</t>
    </rPh>
    <rPh sb="3" eb="5">
      <t>スミコ</t>
    </rPh>
    <phoneticPr fontId="7"/>
  </si>
  <si>
    <t>藤林　まり子</t>
    <rPh sb="0" eb="2">
      <t>フジバヤシ</t>
    </rPh>
    <rPh sb="5" eb="6">
      <t>コ</t>
    </rPh>
    <phoneticPr fontId="7"/>
  </si>
  <si>
    <t>梅田　香</t>
    <rPh sb="0" eb="2">
      <t>ウメダ</t>
    </rPh>
    <rPh sb="3" eb="4">
      <t>カオル</t>
    </rPh>
    <phoneticPr fontId="7"/>
  </si>
  <si>
    <t>豊田　美代子</t>
    <rPh sb="0" eb="2">
      <t>トヨタ</t>
    </rPh>
    <rPh sb="3" eb="6">
      <t>ミヨコ</t>
    </rPh>
    <phoneticPr fontId="7"/>
  </si>
  <si>
    <t>末武　佳代子</t>
    <rPh sb="0" eb="2">
      <t>スエタケ</t>
    </rPh>
    <rPh sb="3" eb="6">
      <t>カヨコ</t>
    </rPh>
    <phoneticPr fontId="7"/>
  </si>
  <si>
    <t>定森　明美</t>
    <rPh sb="0" eb="2">
      <t>サダモリ</t>
    </rPh>
    <rPh sb="3" eb="5">
      <t>アケミ</t>
    </rPh>
    <phoneticPr fontId="7"/>
  </si>
  <si>
    <t>芦中　恵子</t>
    <rPh sb="0" eb="1">
      <t>アシ</t>
    </rPh>
    <rPh sb="1" eb="2">
      <t>ナカ</t>
    </rPh>
    <rPh sb="3" eb="5">
      <t>ケイコ</t>
    </rPh>
    <phoneticPr fontId="7"/>
  </si>
  <si>
    <t>岡田　優子</t>
    <rPh sb="0" eb="2">
      <t>オカダ</t>
    </rPh>
    <rPh sb="3" eb="5">
      <t>ユウコ</t>
    </rPh>
    <phoneticPr fontId="7"/>
  </si>
  <si>
    <t>中島　久美</t>
    <rPh sb="0" eb="2">
      <t>ナカシマ</t>
    </rPh>
    <rPh sb="3" eb="5">
      <t>クミ</t>
    </rPh>
    <phoneticPr fontId="7"/>
  </si>
  <si>
    <t>石田　久美子</t>
    <rPh sb="0" eb="2">
      <t>イシダ</t>
    </rPh>
    <rPh sb="3" eb="6">
      <t>クミコ</t>
    </rPh>
    <phoneticPr fontId="7"/>
  </si>
  <si>
    <t>徳沢　ゆかり</t>
    <rPh sb="0" eb="1">
      <t>トク</t>
    </rPh>
    <rPh sb="1" eb="2">
      <t>サワ</t>
    </rPh>
    <phoneticPr fontId="7"/>
  </si>
  <si>
    <t>吉田　智子</t>
    <rPh sb="0" eb="2">
      <t>ヨシダ</t>
    </rPh>
    <rPh sb="3" eb="5">
      <t>トモコ</t>
    </rPh>
    <phoneticPr fontId="7"/>
  </si>
  <si>
    <t>寛政　智恵美</t>
    <rPh sb="0" eb="2">
      <t>ヒロマサ</t>
    </rPh>
    <rPh sb="3" eb="6">
      <t>チエミ</t>
    </rPh>
    <phoneticPr fontId="7"/>
  </si>
  <si>
    <t>水津　静香</t>
    <rPh sb="0" eb="2">
      <t>スイヅ</t>
    </rPh>
    <rPh sb="3" eb="5">
      <t>シズカ</t>
    </rPh>
    <phoneticPr fontId="7"/>
  </si>
  <si>
    <t>三吉　恵子</t>
    <rPh sb="0" eb="2">
      <t>ミヨシ</t>
    </rPh>
    <rPh sb="3" eb="5">
      <t>ケイコ</t>
    </rPh>
    <phoneticPr fontId="7"/>
  </si>
  <si>
    <t>星田　朋美</t>
    <rPh sb="0" eb="2">
      <t>ホシダ</t>
    </rPh>
    <rPh sb="3" eb="5">
      <t>トモミ</t>
    </rPh>
    <phoneticPr fontId="7"/>
  </si>
  <si>
    <t>三好　史恵</t>
    <rPh sb="0" eb="2">
      <t>ミヨシ</t>
    </rPh>
    <rPh sb="3" eb="5">
      <t>フミエ</t>
    </rPh>
    <phoneticPr fontId="7"/>
  </si>
  <si>
    <t>濱崎　啓子</t>
    <rPh sb="0" eb="2">
      <t>ハマサキ</t>
    </rPh>
    <rPh sb="3" eb="5">
      <t>ケイコ</t>
    </rPh>
    <phoneticPr fontId="7"/>
  </si>
  <si>
    <t>榊田　典子</t>
    <rPh sb="0" eb="2">
      <t>サカキダ</t>
    </rPh>
    <rPh sb="3" eb="5">
      <t>ノリコ</t>
    </rPh>
    <phoneticPr fontId="7"/>
  </si>
  <si>
    <t>岡崎　紀代子</t>
    <rPh sb="0" eb="2">
      <t>オカザキ</t>
    </rPh>
    <rPh sb="3" eb="6">
      <t>キヨコ</t>
    </rPh>
    <phoneticPr fontId="7"/>
  </si>
  <si>
    <t>市原　好美</t>
    <rPh sb="0" eb="2">
      <t>イチハラ</t>
    </rPh>
    <rPh sb="3" eb="5">
      <t>ヨシミ</t>
    </rPh>
    <phoneticPr fontId="7"/>
  </si>
  <si>
    <t>有馬　明美</t>
    <rPh sb="0" eb="2">
      <t>アリマ</t>
    </rPh>
    <rPh sb="3" eb="5">
      <t>アケミ</t>
    </rPh>
    <phoneticPr fontId="7"/>
  </si>
  <si>
    <t>富山　真帆</t>
    <rPh sb="0" eb="2">
      <t>トヤマ</t>
    </rPh>
    <rPh sb="3" eb="5">
      <t>マホ</t>
    </rPh>
    <phoneticPr fontId="7"/>
  </si>
  <si>
    <t>福井　美香子</t>
    <rPh sb="0" eb="2">
      <t>フクイ</t>
    </rPh>
    <rPh sb="3" eb="6">
      <t>ミカコ</t>
    </rPh>
    <phoneticPr fontId="7"/>
  </si>
  <si>
    <t>徳永　貴代子</t>
    <rPh sb="0" eb="2">
      <t>トクナガ</t>
    </rPh>
    <rPh sb="3" eb="6">
      <t>キヨコ</t>
    </rPh>
    <phoneticPr fontId="7"/>
  </si>
  <si>
    <t>伊藤　美香</t>
    <rPh sb="0" eb="2">
      <t>イトウ</t>
    </rPh>
    <rPh sb="3" eb="5">
      <t>ミカ</t>
    </rPh>
    <phoneticPr fontId="7"/>
  </si>
  <si>
    <t>児玉　深雪</t>
    <rPh sb="0" eb="2">
      <t>コダマ</t>
    </rPh>
    <rPh sb="3" eb="5">
      <t>ミユキ</t>
    </rPh>
    <phoneticPr fontId="7"/>
  </si>
  <si>
    <t>梶並　広子</t>
    <rPh sb="0" eb="1">
      <t>カジ</t>
    </rPh>
    <rPh sb="1" eb="2">
      <t>ナミ</t>
    </rPh>
    <rPh sb="3" eb="5">
      <t>ヒロコ</t>
    </rPh>
    <phoneticPr fontId="7"/>
  </si>
  <si>
    <t>倉光　志津子</t>
    <rPh sb="0" eb="2">
      <t>クラミツ</t>
    </rPh>
    <rPh sb="3" eb="6">
      <t>シヅコ</t>
    </rPh>
    <phoneticPr fontId="7"/>
  </si>
  <si>
    <t>江口　弥生</t>
    <rPh sb="0" eb="2">
      <t>エグチ</t>
    </rPh>
    <rPh sb="3" eb="5">
      <t>ヤヨイ</t>
    </rPh>
    <phoneticPr fontId="7"/>
  </si>
  <si>
    <t>原　ちえみ</t>
    <rPh sb="0" eb="1">
      <t>ハラ</t>
    </rPh>
    <phoneticPr fontId="7"/>
  </si>
  <si>
    <t>唐松　典子</t>
    <rPh sb="0" eb="1">
      <t>トウ</t>
    </rPh>
    <rPh sb="1" eb="2">
      <t>マツ</t>
    </rPh>
    <rPh sb="3" eb="5">
      <t>ノリコ</t>
    </rPh>
    <phoneticPr fontId="7"/>
  </si>
  <si>
    <t>和田　泰子</t>
    <rPh sb="0" eb="2">
      <t>ワダ</t>
    </rPh>
    <rPh sb="3" eb="5">
      <t>ヤスコ</t>
    </rPh>
    <phoneticPr fontId="7"/>
  </si>
  <si>
    <t>末冨　弘子</t>
    <rPh sb="0" eb="2">
      <t>スエトミ</t>
    </rPh>
    <rPh sb="3" eb="5">
      <t>ヒロコ</t>
    </rPh>
    <phoneticPr fontId="7"/>
  </si>
  <si>
    <t>福田　美華子</t>
    <rPh sb="0" eb="2">
      <t>フクダ</t>
    </rPh>
    <rPh sb="3" eb="4">
      <t>ビ</t>
    </rPh>
    <rPh sb="4" eb="5">
      <t>ハナ</t>
    </rPh>
    <rPh sb="5" eb="6">
      <t>コ</t>
    </rPh>
    <phoneticPr fontId="7"/>
  </si>
  <si>
    <t>大谷　結香</t>
    <rPh sb="0" eb="2">
      <t>オオタニ</t>
    </rPh>
    <rPh sb="3" eb="4">
      <t>ユ</t>
    </rPh>
    <phoneticPr fontId="7"/>
  </si>
  <si>
    <t>櫻井　真砂子</t>
    <rPh sb="0" eb="2">
      <t>サクライ</t>
    </rPh>
    <rPh sb="3" eb="6">
      <t>マサコ</t>
    </rPh>
    <phoneticPr fontId="7"/>
  </si>
  <si>
    <t>小野村　智子</t>
    <rPh sb="0" eb="3">
      <t>オノムラ</t>
    </rPh>
    <rPh sb="4" eb="6">
      <t>トモコ</t>
    </rPh>
    <phoneticPr fontId="7"/>
  </si>
  <si>
    <t>福村　美帆</t>
    <rPh sb="0" eb="2">
      <t>フクムラ</t>
    </rPh>
    <rPh sb="3" eb="5">
      <t>ミホ</t>
    </rPh>
    <phoneticPr fontId="7"/>
  </si>
  <si>
    <t>山本　純子</t>
    <rPh sb="0" eb="2">
      <t>ヤマモト</t>
    </rPh>
    <rPh sb="3" eb="5">
      <t>ジュンコ</t>
    </rPh>
    <phoneticPr fontId="7"/>
  </si>
  <si>
    <t>三宅　登代子</t>
    <rPh sb="0" eb="2">
      <t>ミヤケ</t>
    </rPh>
    <rPh sb="3" eb="6">
      <t>トヨコ</t>
    </rPh>
    <phoneticPr fontId="7"/>
  </si>
  <si>
    <t>小西　淳子</t>
    <rPh sb="0" eb="2">
      <t>コニシ</t>
    </rPh>
    <rPh sb="3" eb="5">
      <t>ジュンコ</t>
    </rPh>
    <phoneticPr fontId="7"/>
  </si>
  <si>
    <t>中村　絹代</t>
    <rPh sb="0" eb="2">
      <t>ナカムラ</t>
    </rPh>
    <rPh sb="3" eb="5">
      <t>キヌヨ</t>
    </rPh>
    <phoneticPr fontId="7"/>
  </si>
  <si>
    <t>矢敷　美紀恵</t>
    <rPh sb="0" eb="1">
      <t>ヤ</t>
    </rPh>
    <rPh sb="1" eb="2">
      <t>フ</t>
    </rPh>
    <rPh sb="3" eb="5">
      <t>ミキ</t>
    </rPh>
    <rPh sb="5" eb="6">
      <t>メグミ</t>
    </rPh>
    <phoneticPr fontId="7"/>
  </si>
  <si>
    <t>馬場　明美</t>
    <rPh sb="0" eb="2">
      <t>ババ</t>
    </rPh>
    <rPh sb="3" eb="5">
      <t>アケミ</t>
    </rPh>
    <phoneticPr fontId="7"/>
  </si>
  <si>
    <t>神田　智子</t>
    <rPh sb="0" eb="2">
      <t>カンダ</t>
    </rPh>
    <rPh sb="3" eb="5">
      <t>トモコ</t>
    </rPh>
    <phoneticPr fontId="7"/>
  </si>
  <si>
    <t>大道　佳代子</t>
    <rPh sb="0" eb="2">
      <t>ダイドウ</t>
    </rPh>
    <rPh sb="3" eb="6">
      <t>カヨコ</t>
    </rPh>
    <phoneticPr fontId="7"/>
  </si>
  <si>
    <t>杉野　ひろみ</t>
    <rPh sb="0" eb="2">
      <t>スギノ</t>
    </rPh>
    <phoneticPr fontId="7"/>
  </si>
  <si>
    <t>山本　幸江</t>
    <rPh sb="0" eb="2">
      <t>ヤマモト</t>
    </rPh>
    <rPh sb="3" eb="5">
      <t>サチエ</t>
    </rPh>
    <phoneticPr fontId="7"/>
  </si>
  <si>
    <t>山道　孝子</t>
    <rPh sb="0" eb="2">
      <t>ヤマミチ</t>
    </rPh>
    <rPh sb="3" eb="5">
      <t>タカコ</t>
    </rPh>
    <phoneticPr fontId="7"/>
  </si>
  <si>
    <t>下藤　美奈子</t>
    <rPh sb="0" eb="1">
      <t>シタ</t>
    </rPh>
    <rPh sb="1" eb="2">
      <t>フジ</t>
    </rPh>
    <rPh sb="3" eb="6">
      <t>ミナコ</t>
    </rPh>
    <phoneticPr fontId="7"/>
  </si>
  <si>
    <t>山本　明代</t>
    <rPh sb="0" eb="2">
      <t>ヤマモト</t>
    </rPh>
    <rPh sb="3" eb="5">
      <t>アキヨ</t>
    </rPh>
    <phoneticPr fontId="7"/>
  </si>
  <si>
    <t>村岡　弥生</t>
    <rPh sb="0" eb="2">
      <t>ムラオカ</t>
    </rPh>
    <rPh sb="3" eb="5">
      <t>ヤヨイ</t>
    </rPh>
    <phoneticPr fontId="7"/>
  </si>
  <si>
    <t>半田　幸子</t>
    <rPh sb="0" eb="1">
      <t>ハン</t>
    </rPh>
    <rPh sb="1" eb="2">
      <t>タ</t>
    </rPh>
    <rPh sb="3" eb="5">
      <t>サチコ</t>
    </rPh>
    <phoneticPr fontId="7"/>
  </si>
  <si>
    <t>杉本　佳枝</t>
    <rPh sb="0" eb="2">
      <t>スギモト</t>
    </rPh>
    <rPh sb="3" eb="5">
      <t>ヨシエ</t>
    </rPh>
    <phoneticPr fontId="7"/>
  </si>
  <si>
    <t>瀬戸　直子</t>
    <rPh sb="0" eb="2">
      <t>セト</t>
    </rPh>
    <rPh sb="3" eb="5">
      <t>ナオコ</t>
    </rPh>
    <phoneticPr fontId="7"/>
  </si>
  <si>
    <t>藤井　泰子</t>
    <rPh sb="0" eb="2">
      <t>フジイ</t>
    </rPh>
    <rPh sb="3" eb="5">
      <t>ヤスコ</t>
    </rPh>
    <phoneticPr fontId="7"/>
  </si>
  <si>
    <t>桑名杯</t>
    <rPh sb="0" eb="2">
      <t>クワナ</t>
    </rPh>
    <rPh sb="2" eb="3">
      <t>ハイ</t>
    </rPh>
    <phoneticPr fontId="24"/>
  </si>
  <si>
    <t>（３位決定戦）</t>
    <rPh sb="2" eb="3">
      <t>イ</t>
    </rPh>
    <rPh sb="3" eb="6">
      <t>ケッテイセン</t>
    </rPh>
    <phoneticPr fontId="24"/>
  </si>
  <si>
    <t>Ａ級</t>
    <rPh sb="1" eb="2">
      <t>キュウ</t>
    </rPh>
    <phoneticPr fontId="24"/>
  </si>
  <si>
    <t>決勝リーグ</t>
    <rPh sb="0" eb="2">
      <t>ケッショウ</t>
    </rPh>
    <phoneticPr fontId="24"/>
  </si>
  <si>
    <t>成　績</t>
    <rPh sb="0" eb="1">
      <t>シゲル</t>
    </rPh>
    <rPh sb="2" eb="3">
      <t>セキ</t>
    </rPh>
    <phoneticPr fontId="24"/>
  </si>
  <si>
    <t>勝</t>
    <rPh sb="0" eb="1">
      <t>カ</t>
    </rPh>
    <phoneticPr fontId="24"/>
  </si>
  <si>
    <t>負</t>
    <rPh sb="0" eb="1">
      <t>マ</t>
    </rPh>
    <phoneticPr fontId="24"/>
  </si>
  <si>
    <t>支部長杯兼桑名杯レディーステニス大会　２０１７決勝トーナメント成績</t>
    <rPh sb="0" eb="3">
      <t>シブチョウ</t>
    </rPh>
    <rPh sb="3" eb="4">
      <t>ハイ</t>
    </rPh>
    <rPh sb="4" eb="5">
      <t>ケン</t>
    </rPh>
    <rPh sb="5" eb="7">
      <t>クワナ</t>
    </rPh>
    <rPh sb="7" eb="8">
      <t>ハイ</t>
    </rPh>
    <rPh sb="16" eb="18">
      <t>タイカイ</t>
    </rPh>
    <rPh sb="23" eb="25">
      <t>ケッショウ</t>
    </rPh>
    <rPh sb="31" eb="33">
      <t>セイセキ</t>
    </rPh>
    <phoneticPr fontId="24"/>
  </si>
  <si>
    <t>勝敗</t>
    <rPh sb="0" eb="2">
      <t>ショウハイ</t>
    </rPh>
    <phoneticPr fontId="7"/>
  </si>
  <si>
    <t>ＧＯＧＯの部</t>
    <rPh sb="5" eb="6">
      <t>ブ</t>
    </rPh>
    <phoneticPr fontId="7"/>
  </si>
  <si>
    <t>田口</t>
    <rPh sb="0" eb="2">
      <t>タグチ</t>
    </rPh>
    <phoneticPr fontId="7"/>
  </si>
  <si>
    <t>中原</t>
    <rPh sb="0" eb="2">
      <t>ナカハラ</t>
    </rPh>
    <phoneticPr fontId="7"/>
  </si>
  <si>
    <t>中原　久美子　　　（山口）</t>
    <rPh sb="0" eb="2">
      <t>ナカハラ</t>
    </rPh>
    <rPh sb="3" eb="6">
      <t>クミコ</t>
    </rPh>
    <rPh sb="10" eb="12">
      <t>ヤマグチ</t>
    </rPh>
    <phoneticPr fontId="7"/>
  </si>
  <si>
    <t>池永</t>
    <rPh sb="0" eb="2">
      <t>イケナガ</t>
    </rPh>
    <phoneticPr fontId="7"/>
  </si>
  <si>
    <t>内田</t>
    <rPh sb="0" eb="2">
      <t>ウチダ</t>
    </rPh>
    <phoneticPr fontId="7"/>
  </si>
  <si>
    <t>田口　祥枝　　　　　（山口）</t>
    <rPh sb="0" eb="2">
      <t>タグチ</t>
    </rPh>
    <rPh sb="3" eb="5">
      <t>サチエ</t>
    </rPh>
    <rPh sb="11" eb="13">
      <t>ヤマグチ</t>
    </rPh>
    <phoneticPr fontId="7"/>
  </si>
  <si>
    <t>池永　詠子　　　　（山口）</t>
    <rPh sb="0" eb="2">
      <t>イケナガ</t>
    </rPh>
    <rPh sb="3" eb="5">
      <t>エイコ</t>
    </rPh>
    <rPh sb="10" eb="12">
      <t>ヤマグチ</t>
    </rPh>
    <phoneticPr fontId="7"/>
  </si>
  <si>
    <t>永田　和恵</t>
    <rPh sb="0" eb="2">
      <t>ナガタ</t>
    </rPh>
    <rPh sb="3" eb="5">
      <t>カズエ</t>
    </rPh>
    <phoneticPr fontId="7"/>
  </si>
  <si>
    <t>清木　瑞代　　　　　（周陽）</t>
    <rPh sb="11" eb="13">
      <t>シュウヨウ</t>
    </rPh>
    <phoneticPr fontId="7"/>
  </si>
  <si>
    <t>徳田　加寿子　　　（下関）</t>
    <rPh sb="10" eb="12">
      <t>シモノセキ</t>
    </rPh>
    <phoneticPr fontId="7"/>
  </si>
  <si>
    <t>清木</t>
    <phoneticPr fontId="7"/>
  </si>
  <si>
    <t>徳田</t>
    <phoneticPr fontId="7"/>
  </si>
  <si>
    <t>藤井　康子</t>
    <phoneticPr fontId="7"/>
  </si>
  <si>
    <t>川原　里美</t>
    <phoneticPr fontId="7"/>
  </si>
  <si>
    <t>飯田　美妙</t>
    <phoneticPr fontId="7"/>
  </si>
  <si>
    <t>佐々木　由美</t>
    <phoneticPr fontId="7"/>
  </si>
  <si>
    <t>部谷　深雪</t>
    <phoneticPr fontId="7"/>
  </si>
  <si>
    <t>（山口）</t>
    <phoneticPr fontId="7"/>
  </si>
  <si>
    <t>村田　早苗</t>
    <phoneticPr fontId="7"/>
  </si>
  <si>
    <t>藤井　裕子</t>
    <phoneticPr fontId="7"/>
  </si>
  <si>
    <t>（周陽）</t>
    <rPh sb="1" eb="3">
      <t>シュウヨウ</t>
    </rPh>
    <phoneticPr fontId="7"/>
  </si>
  <si>
    <t>（小野田）</t>
    <phoneticPr fontId="7"/>
  </si>
  <si>
    <t>（岩国）</t>
    <phoneticPr fontId="7"/>
  </si>
  <si>
    <t>杉野　ひろみ</t>
    <phoneticPr fontId="7"/>
  </si>
  <si>
    <t>山本　幸江</t>
    <phoneticPr fontId="7"/>
  </si>
  <si>
    <t>（山口）</t>
    <rPh sb="1" eb="3">
      <t>ヤマグチ</t>
    </rPh>
    <phoneticPr fontId="7"/>
  </si>
  <si>
    <t>山道　孝子</t>
    <phoneticPr fontId="7"/>
  </si>
  <si>
    <t>下藤　美奈子</t>
    <phoneticPr fontId="7"/>
  </si>
  <si>
    <t>濱崎　啓子</t>
    <phoneticPr fontId="7"/>
  </si>
  <si>
    <t>榊田　典子</t>
    <phoneticPr fontId="7"/>
  </si>
  <si>
    <t>二岡　敬子</t>
    <phoneticPr fontId="7"/>
  </si>
  <si>
    <t>田村　貞子</t>
    <phoneticPr fontId="7"/>
  </si>
  <si>
    <t>末冨　弘子</t>
    <phoneticPr fontId="7"/>
  </si>
  <si>
    <t>福田　美華子</t>
    <phoneticPr fontId="7"/>
  </si>
  <si>
    <t>（宇部）</t>
    <phoneticPr fontId="7"/>
  </si>
  <si>
    <t>平山　美紀</t>
    <phoneticPr fontId="7"/>
  </si>
  <si>
    <t>岡　友美</t>
    <phoneticPr fontId="7"/>
  </si>
  <si>
    <t>（下関）</t>
    <phoneticPr fontId="7"/>
  </si>
  <si>
    <t>藤林　まり子</t>
    <phoneticPr fontId="7"/>
  </si>
  <si>
    <t>梅田　香</t>
    <phoneticPr fontId="7"/>
  </si>
  <si>
    <t>（小野田）</t>
    <phoneticPr fontId="7"/>
  </si>
  <si>
    <t>伊藤　美香</t>
    <phoneticPr fontId="7"/>
  </si>
  <si>
    <t>児玉　深雪</t>
    <phoneticPr fontId="7"/>
  </si>
  <si>
    <t>ＮＳ</t>
    <phoneticPr fontId="7"/>
  </si>
  <si>
    <t>６　　２</t>
    <phoneticPr fontId="7"/>
  </si>
  <si>
    <t>２　　６</t>
    <phoneticPr fontId="7"/>
  </si>
  <si>
    <t>友永　由宇子</t>
    <phoneticPr fontId="7"/>
  </si>
  <si>
    <t>友永・飯田</t>
    <phoneticPr fontId="7"/>
  </si>
  <si>
    <t>６　　０</t>
    <phoneticPr fontId="7"/>
  </si>
  <si>
    <t>０　　６</t>
    <phoneticPr fontId="7"/>
  </si>
  <si>
    <t>藤井・川原</t>
    <phoneticPr fontId="7"/>
  </si>
  <si>
    <t>杉野　ひろみ</t>
    <phoneticPr fontId="7"/>
  </si>
  <si>
    <t>山本　幸江</t>
    <phoneticPr fontId="7"/>
  </si>
  <si>
    <t>石田　久美子</t>
    <phoneticPr fontId="7"/>
  </si>
  <si>
    <t>徳沢　ゆかり</t>
    <phoneticPr fontId="7"/>
  </si>
  <si>
    <t>石田・徳沢</t>
    <phoneticPr fontId="7"/>
  </si>
  <si>
    <t>末冨　弘子</t>
    <phoneticPr fontId="7"/>
  </si>
  <si>
    <t>福田　美華子</t>
    <phoneticPr fontId="7"/>
  </si>
  <si>
    <t>末冨・福田</t>
    <phoneticPr fontId="7"/>
  </si>
  <si>
    <t>内田　縁</t>
    <rPh sb="0" eb="2">
      <t>ウチダ</t>
    </rPh>
    <rPh sb="3" eb="4">
      <t>ミドリ</t>
    </rPh>
    <phoneticPr fontId="7"/>
  </si>
  <si>
    <t>内田　　縁　　　　　（山口）</t>
    <rPh sb="0" eb="2">
      <t>ウチダ</t>
    </rPh>
    <rPh sb="4" eb="5">
      <t>ミドリ</t>
    </rPh>
    <rPh sb="11" eb="13">
      <t>ヤマグチ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</si>
</sst>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　組&quot;"/>
    <numFmt numFmtId="177" formatCode="@&quot;級&quot;"/>
  </numFmts>
  <fonts count="3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</cellStyleXfs>
  <cellXfs count="251">
    <xf numFmtId="0" fontId="0" fillId="0" borderId="0" xfId="0"/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6" fillId="2" borderId="9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 shrinkToFit="1"/>
    </xf>
    <xf numFmtId="0" fontId="14" fillId="0" borderId="21" xfId="2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7" fillId="0" borderId="7" xfId="2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9" fillId="2" borderId="4" xfId="0" applyFont="1" applyFill="1" applyBorder="1" applyAlignment="1" applyProtection="1">
      <alignment horizontal="distributed" vertical="center"/>
      <protection locked="0"/>
    </xf>
    <xf numFmtId="0" fontId="19" fillId="2" borderId="2" xfId="0" applyFont="1" applyFill="1" applyBorder="1" applyAlignment="1" applyProtection="1">
      <alignment horizontal="distributed" vertical="center"/>
      <protection locked="0"/>
    </xf>
    <xf numFmtId="0" fontId="19" fillId="2" borderId="4" xfId="1" applyFont="1" applyFill="1" applyBorder="1" applyAlignment="1" applyProtection="1">
      <alignment horizontal="distributed" vertical="center" shrinkToFit="1"/>
      <protection locked="0"/>
    </xf>
    <xf numFmtId="0" fontId="19" fillId="2" borderId="2" xfId="1" applyFont="1" applyFill="1" applyBorder="1" applyAlignment="1" applyProtection="1">
      <alignment horizontal="distributed" vertical="center" shrinkToFit="1"/>
      <protection locked="0"/>
    </xf>
    <xf numFmtId="0" fontId="19" fillId="2" borderId="6" xfId="1" applyFont="1" applyFill="1" applyBorder="1" applyAlignment="1" applyProtection="1">
      <alignment horizontal="distributed" vertical="center" shrinkToFit="1"/>
      <protection locked="0"/>
    </xf>
    <xf numFmtId="0" fontId="19" fillId="2" borderId="9" xfId="1" applyFont="1" applyFill="1" applyBorder="1" applyAlignment="1" applyProtection="1">
      <alignment horizontal="center" vertical="center" shrinkToFit="1"/>
      <protection locked="0"/>
    </xf>
    <xf numFmtId="0" fontId="19" fillId="2" borderId="7" xfId="1" applyFont="1" applyFill="1" applyBorder="1" applyAlignment="1" applyProtection="1">
      <alignment horizontal="center" vertical="center" shrinkToFit="1"/>
      <protection locked="0"/>
    </xf>
    <xf numFmtId="0" fontId="19" fillId="2" borderId="0" xfId="1" applyFont="1" applyFill="1" applyBorder="1" applyAlignment="1" applyProtection="1">
      <alignment horizontal="center" vertical="center" shrinkToFit="1"/>
      <protection locked="0"/>
    </xf>
    <xf numFmtId="0" fontId="22" fillId="0" borderId="0" xfId="2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3" fillId="2" borderId="7" xfId="2" applyNumberFormat="1" applyFont="1" applyFill="1" applyBorder="1" applyAlignment="1" applyProtection="1">
      <protection locked="0"/>
    </xf>
    <xf numFmtId="177" fontId="23" fillId="2" borderId="7" xfId="2" applyNumberFormat="1" applyFont="1" applyFill="1" applyBorder="1" applyAlignment="1" applyProtection="1">
      <protection locked="0"/>
    </xf>
    <xf numFmtId="0" fontId="0" fillId="0" borderId="0" xfId="0" applyBorder="1"/>
    <xf numFmtId="0" fontId="3" fillId="0" borderId="0" xfId="4">
      <alignment vertical="center"/>
    </xf>
    <xf numFmtId="0" fontId="3" fillId="0" borderId="9" xfId="4" applyBorder="1">
      <alignment vertical="center"/>
    </xf>
    <xf numFmtId="0" fontId="3" fillId="0" borderId="1" xfId="4" applyBorder="1">
      <alignment vertical="center"/>
    </xf>
    <xf numFmtId="0" fontId="3" fillId="0" borderId="7" xfId="4" applyBorder="1">
      <alignment vertical="center"/>
    </xf>
    <xf numFmtId="0" fontId="3" fillId="0" borderId="3" xfId="4" applyBorder="1">
      <alignment vertical="center"/>
    </xf>
    <xf numFmtId="0" fontId="3" fillId="0" borderId="5" xfId="4" applyBorder="1">
      <alignment vertical="center"/>
    </xf>
    <xf numFmtId="0" fontId="3" fillId="0" borderId="0" xfId="4" applyBorder="1">
      <alignment vertical="center"/>
    </xf>
    <xf numFmtId="0" fontId="25" fillId="0" borderId="0" xfId="4" applyFont="1" applyAlignment="1">
      <alignment horizontal="center" vertical="center"/>
    </xf>
    <xf numFmtId="0" fontId="3" fillId="0" borderId="8" xfId="4" applyBorder="1" applyAlignment="1">
      <alignment horizontal="center" vertical="center"/>
    </xf>
    <xf numFmtId="0" fontId="3" fillId="0" borderId="2" xfId="4" applyBorder="1" applyAlignment="1">
      <alignment horizontal="center"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26" fillId="0" borderId="0" xfId="4" applyFont="1">
      <alignment vertical="center"/>
    </xf>
    <xf numFmtId="0" fontId="31" fillId="0" borderId="25" xfId="4" applyFont="1" applyBorder="1">
      <alignment vertical="center"/>
    </xf>
    <xf numFmtId="0" fontId="3" fillId="0" borderId="25" xfId="4" applyBorder="1">
      <alignment vertical="center"/>
    </xf>
    <xf numFmtId="0" fontId="3" fillId="0" borderId="27" xfId="4" applyBorder="1">
      <alignment vertical="center"/>
    </xf>
    <xf numFmtId="0" fontId="3" fillId="0" borderId="28" xfId="4" applyBorder="1">
      <alignment vertical="center"/>
    </xf>
    <xf numFmtId="0" fontId="3" fillId="0" borderId="30" xfId="4" applyBorder="1">
      <alignment vertical="center"/>
    </xf>
    <xf numFmtId="0" fontId="3" fillId="0" borderId="29" xfId="4" applyBorder="1">
      <alignment vertical="center"/>
    </xf>
    <xf numFmtId="0" fontId="3" fillId="0" borderId="32" xfId="4" applyBorder="1">
      <alignment vertical="center"/>
    </xf>
    <xf numFmtId="0" fontId="32" fillId="0" borderId="0" xfId="4" applyFont="1" applyBorder="1" applyAlignment="1">
      <alignment horizontal="center" vertical="center" wrapText="1"/>
    </xf>
    <xf numFmtId="0" fontId="32" fillId="0" borderId="0" xfId="4" applyFont="1" applyBorder="1" applyAlignment="1">
      <alignment horizontal="center" vertical="center"/>
    </xf>
    <xf numFmtId="0" fontId="3" fillId="0" borderId="0" xfId="4" applyAlignment="1">
      <alignment vertical="center"/>
    </xf>
    <xf numFmtId="0" fontId="0" fillId="0" borderId="0" xfId="0" applyAlignment="1"/>
    <xf numFmtId="0" fontId="32" fillId="0" borderId="25" xfId="4" applyFont="1" applyBorder="1" applyAlignment="1">
      <alignment horizontal="center" vertical="center"/>
    </xf>
    <xf numFmtId="0" fontId="2" fillId="0" borderId="31" xfId="4" applyFont="1" applyBorder="1">
      <alignment vertical="center"/>
    </xf>
    <xf numFmtId="0" fontId="33" fillId="0" borderId="25" xfId="4" applyFont="1" applyBorder="1">
      <alignment vertical="center"/>
    </xf>
    <xf numFmtId="0" fontId="33" fillId="0" borderId="27" xfId="4" applyFont="1" applyBorder="1">
      <alignment vertical="center"/>
    </xf>
    <xf numFmtId="0" fontId="30" fillId="0" borderId="33" xfId="4" applyFont="1" applyBorder="1">
      <alignment vertical="center"/>
    </xf>
    <xf numFmtId="0" fontId="30" fillId="0" borderId="0" xfId="4" applyFont="1">
      <alignment vertical="center"/>
    </xf>
    <xf numFmtId="0" fontId="30" fillId="0" borderId="31" xfId="4" applyFont="1" applyBorder="1">
      <alignment vertical="center"/>
    </xf>
    <xf numFmtId="0" fontId="30" fillId="0" borderId="5" xfId="4" applyFont="1" applyBorder="1">
      <alignment vertical="center"/>
    </xf>
    <xf numFmtId="0" fontId="30" fillId="0" borderId="6" xfId="4" applyFont="1" applyBorder="1">
      <alignment vertical="center"/>
    </xf>
    <xf numFmtId="0" fontId="30" fillId="0" borderId="28" xfId="4" applyFont="1" applyBorder="1">
      <alignment vertical="center"/>
    </xf>
    <xf numFmtId="0" fontId="30" fillId="0" borderId="0" xfId="4" applyFont="1" applyBorder="1">
      <alignment vertical="center"/>
    </xf>
    <xf numFmtId="0" fontId="30" fillId="0" borderId="11" xfId="4" applyFont="1" applyBorder="1">
      <alignment vertical="center"/>
    </xf>
    <xf numFmtId="0" fontId="30" fillId="0" borderId="26" xfId="4" applyFont="1" applyBorder="1">
      <alignment vertical="center"/>
    </xf>
    <xf numFmtId="0" fontId="30" fillId="0" borderId="32" xfId="4" applyFont="1" applyBorder="1">
      <alignment vertical="center"/>
    </xf>
    <xf numFmtId="0" fontId="30" fillId="0" borderId="25" xfId="4" applyFont="1" applyBorder="1">
      <alignment vertical="center"/>
    </xf>
    <xf numFmtId="0" fontId="30" fillId="0" borderId="0" xfId="4" applyFont="1" applyAlignment="1">
      <alignment vertical="center"/>
    </xf>
    <xf numFmtId="0" fontId="15" fillId="0" borderId="1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7" fillId="0" borderId="4" xfId="1" applyNumberFormat="1" applyFont="1" applyFill="1" applyBorder="1" applyAlignment="1">
      <alignment horizontal="right" vertical="center"/>
    </xf>
    <xf numFmtId="0" fontId="17" fillId="0" borderId="2" xfId="1" applyNumberFormat="1" applyFont="1" applyFill="1" applyBorder="1" applyAlignment="1">
      <alignment horizontal="right" vertical="center"/>
    </xf>
    <xf numFmtId="0" fontId="17" fillId="0" borderId="9" xfId="1" applyNumberFormat="1" applyFont="1" applyFill="1" applyBorder="1" applyAlignment="1">
      <alignment horizontal="center" vertical="center"/>
    </xf>
    <xf numFmtId="0" fontId="17" fillId="0" borderId="7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7" fillId="0" borderId="3" xfId="1" applyNumberFormat="1" applyFont="1" applyFill="1" applyBorder="1" applyAlignment="1">
      <alignment horizontal="left" vertical="center"/>
    </xf>
    <xf numFmtId="0" fontId="17" fillId="0" borderId="4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17" fillId="0" borderId="9" xfId="1" applyNumberFormat="1" applyFont="1" applyBorder="1" applyAlignment="1">
      <alignment horizontal="center" vertical="center"/>
    </xf>
    <xf numFmtId="0" fontId="17" fillId="0" borderId="7" xfId="1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0" fontId="17" fillId="0" borderId="3" xfId="1" applyNumberFormat="1" applyFont="1" applyBorder="1" applyAlignment="1">
      <alignment horizontal="center" vertical="center"/>
    </xf>
    <xf numFmtId="0" fontId="17" fillId="0" borderId="12" xfId="1" applyNumberFormat="1" applyFont="1" applyBorder="1" applyAlignment="1">
      <alignment horizontal="center" vertical="center"/>
    </xf>
    <xf numFmtId="0" fontId="17" fillId="0" borderId="13" xfId="1" applyNumberFormat="1" applyFont="1" applyBorder="1" applyAlignment="1">
      <alignment horizontal="center" vertical="center"/>
    </xf>
    <xf numFmtId="0" fontId="17" fillId="0" borderId="14" xfId="1" applyNumberFormat="1" applyFont="1" applyBorder="1" applyAlignment="1">
      <alignment horizontal="center" vertical="center"/>
    </xf>
    <xf numFmtId="0" fontId="17" fillId="0" borderId="20" xfId="1" applyNumberFormat="1" applyFont="1" applyBorder="1" applyAlignment="1">
      <alignment horizontal="center" vertical="center"/>
    </xf>
    <xf numFmtId="0" fontId="17" fillId="0" borderId="18" xfId="1" applyNumberFormat="1" applyFont="1" applyBorder="1" applyAlignment="1">
      <alignment horizontal="center" vertical="center"/>
    </xf>
    <xf numFmtId="0" fontId="17" fillId="0" borderId="19" xfId="1" applyNumberFormat="1" applyFont="1" applyBorder="1" applyAlignment="1">
      <alignment horizontal="center" vertical="center"/>
    </xf>
    <xf numFmtId="0" fontId="17" fillId="2" borderId="4" xfId="1" applyNumberFormat="1" applyFont="1" applyFill="1" applyBorder="1" applyAlignment="1" applyProtection="1">
      <alignment horizontal="right" vertical="center"/>
      <protection locked="0"/>
    </xf>
    <xf numFmtId="0" fontId="17" fillId="2" borderId="2" xfId="1" applyNumberFormat="1" applyFont="1" applyFill="1" applyBorder="1" applyAlignment="1" applyProtection="1">
      <alignment horizontal="right" vertical="center"/>
      <protection locked="0"/>
    </xf>
    <xf numFmtId="0" fontId="17" fillId="2" borderId="9" xfId="1" applyNumberFormat="1" applyFont="1" applyFill="1" applyBorder="1" applyAlignment="1">
      <alignment horizontal="center" vertical="center"/>
    </xf>
    <xf numFmtId="0" fontId="17" fillId="2" borderId="7" xfId="1" applyNumberFormat="1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 applyProtection="1">
      <alignment horizontal="left" vertical="center"/>
      <protection locked="0"/>
    </xf>
    <xf numFmtId="0" fontId="17" fillId="2" borderId="3" xfId="1" applyNumberFormat="1" applyFont="1" applyFill="1" applyBorder="1" applyAlignment="1" applyProtection="1">
      <alignment horizontal="left" vertical="center"/>
      <protection locked="0"/>
    </xf>
    <xf numFmtId="0" fontId="17" fillId="0" borderId="4" xfId="1" applyNumberFormat="1" applyFont="1" applyBorder="1" applyAlignment="1">
      <alignment horizontal="right" vertical="center"/>
    </xf>
    <xf numFmtId="0" fontId="17" fillId="0" borderId="2" xfId="1" applyNumberFormat="1" applyFont="1" applyBorder="1" applyAlignment="1">
      <alignment horizontal="right" vertical="center"/>
    </xf>
    <xf numFmtId="0" fontId="17" fillId="0" borderId="9" xfId="1" applyNumberFormat="1" applyFont="1" applyBorder="1" applyAlignment="1">
      <alignment horizontal="left" vertical="center"/>
    </xf>
    <xf numFmtId="0" fontId="17" fillId="0" borderId="7" xfId="1" applyNumberFormat="1" applyFont="1" applyBorder="1" applyAlignment="1">
      <alignment horizontal="left" vertical="center"/>
    </xf>
    <xf numFmtId="0" fontId="17" fillId="2" borderId="10" xfId="2" applyNumberFormat="1" applyFont="1" applyFill="1" applyBorder="1" applyAlignment="1" applyProtection="1">
      <alignment horizontal="center" vertical="center"/>
      <protection locked="0"/>
    </xf>
    <xf numFmtId="0" fontId="17" fillId="2" borderId="8" xfId="2" applyNumberFormat="1" applyFont="1" applyFill="1" applyBorder="1" applyAlignment="1" applyProtection="1">
      <alignment horizontal="center" vertical="center"/>
      <protection locked="0"/>
    </xf>
    <xf numFmtId="0" fontId="14" fillId="0" borderId="1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7" fillId="0" borderId="9" xfId="1" applyNumberFormat="1" applyFont="1" applyFill="1" applyBorder="1" applyAlignment="1">
      <alignment horizontal="left" vertical="center"/>
    </xf>
    <xf numFmtId="0" fontId="17" fillId="0" borderId="7" xfId="1" applyNumberFormat="1" applyFont="1" applyFill="1" applyBorder="1" applyAlignment="1">
      <alignment horizontal="left" vertical="center"/>
    </xf>
    <xf numFmtId="0" fontId="17" fillId="0" borderId="1" xfId="1" applyNumberFormat="1" applyFont="1" applyBorder="1" applyAlignment="1">
      <alignment horizontal="left" vertical="center"/>
    </xf>
    <xf numFmtId="0" fontId="17" fillId="0" borderId="3" xfId="1" applyNumberFormat="1" applyFont="1" applyBorder="1" applyAlignment="1">
      <alignment horizontal="left" vertical="center"/>
    </xf>
    <xf numFmtId="0" fontId="17" fillId="2" borderId="9" xfId="1" applyNumberFormat="1" applyFont="1" applyFill="1" applyBorder="1" applyAlignment="1" applyProtection="1">
      <alignment horizontal="left" vertical="center"/>
      <protection locked="0"/>
    </xf>
    <xf numFmtId="0" fontId="17" fillId="2" borderId="7" xfId="1" applyNumberFormat="1" applyFont="1" applyFill="1" applyBorder="1" applyAlignment="1" applyProtection="1">
      <alignment horizontal="left" vertical="center"/>
      <protection locked="0"/>
    </xf>
    <xf numFmtId="176" fontId="23" fillId="2" borderId="4" xfId="1" applyNumberFormat="1" applyFont="1" applyFill="1" applyBorder="1" applyAlignment="1" applyProtection="1">
      <alignment horizontal="center" vertical="center"/>
      <protection locked="0"/>
    </xf>
    <xf numFmtId="176" fontId="23" fillId="2" borderId="9" xfId="1" applyNumberFormat="1" applyFont="1" applyFill="1" applyBorder="1" applyAlignment="1" applyProtection="1">
      <alignment horizontal="center" vertical="center"/>
      <protection locked="0"/>
    </xf>
    <xf numFmtId="176" fontId="23" fillId="2" borderId="1" xfId="1" applyNumberFormat="1" applyFont="1" applyFill="1" applyBorder="1" applyAlignment="1" applyProtection="1">
      <alignment horizontal="center" vertical="center"/>
      <protection locked="0"/>
    </xf>
    <xf numFmtId="176" fontId="23" fillId="2" borderId="2" xfId="1" applyNumberFormat="1" applyFont="1" applyFill="1" applyBorder="1" applyAlignment="1" applyProtection="1">
      <alignment horizontal="center" vertical="center"/>
      <protection locked="0"/>
    </xf>
    <xf numFmtId="176" fontId="23" fillId="2" borderId="7" xfId="1" applyNumberFormat="1" applyFont="1" applyFill="1" applyBorder="1" applyAlignment="1" applyProtection="1">
      <alignment horizontal="center" vertical="center"/>
      <protection locked="0"/>
    </xf>
    <xf numFmtId="176" fontId="23" fillId="2" borderId="3" xfId="1" applyNumberFormat="1" applyFont="1" applyFill="1" applyBorder="1" applyAlignment="1" applyProtection="1">
      <alignment horizontal="center" vertical="center"/>
      <protection locked="0"/>
    </xf>
    <xf numFmtId="0" fontId="19" fillId="0" borderId="4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/>
    </xf>
    <xf numFmtId="0" fontId="35" fillId="0" borderId="39" xfId="0" applyFont="1" applyBorder="1" applyAlignment="1"/>
    <xf numFmtId="0" fontId="34" fillId="0" borderId="36" xfId="0" applyFont="1" applyBorder="1" applyAlignment="1">
      <alignment horizontal="center" vertical="center"/>
    </xf>
    <xf numFmtId="0" fontId="35" fillId="0" borderId="37" xfId="0" applyFont="1" applyBorder="1" applyAlignment="1"/>
    <xf numFmtId="0" fontId="32" fillId="0" borderId="0" xfId="4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/>
    <xf numFmtId="0" fontId="34" fillId="0" borderId="34" xfId="0" applyFont="1" applyBorder="1" applyAlignment="1">
      <alignment horizontal="center" vertical="center"/>
    </xf>
    <xf numFmtId="0" fontId="35" fillId="0" borderId="35" xfId="0" applyFont="1" applyBorder="1" applyAlignment="1"/>
    <xf numFmtId="0" fontId="2" fillId="0" borderId="0" xfId="4" applyFont="1" applyAlignment="1">
      <alignment horizontal="left" vertical="center"/>
    </xf>
    <xf numFmtId="0" fontId="3" fillId="0" borderId="0" xfId="4" applyAlignment="1">
      <alignment horizontal="left" vertical="center"/>
    </xf>
    <xf numFmtId="0" fontId="3" fillId="0" borderId="7" xfId="4" applyBorder="1" applyAlignment="1">
      <alignment horizontal="left" vertical="center"/>
    </xf>
    <xf numFmtId="0" fontId="2" fillId="0" borderId="2" xfId="4" applyFont="1" applyBorder="1" applyAlignment="1">
      <alignment horizontal="center" vertical="center"/>
    </xf>
    <xf numFmtId="0" fontId="3" fillId="0" borderId="7" xfId="4" applyBorder="1" applyAlignment="1">
      <alignment horizontal="center" vertical="center"/>
    </xf>
    <xf numFmtId="0" fontId="3" fillId="0" borderId="3" xfId="4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30" fillId="0" borderId="8" xfId="4" applyFont="1" applyBorder="1" applyAlignment="1">
      <alignment horizontal="center" vertical="center"/>
    </xf>
    <xf numFmtId="0" fontId="30" fillId="0" borderId="4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/>
    </xf>
    <xf numFmtId="0" fontId="3" fillId="0" borderId="0" xfId="4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4" applyFont="1" applyAlignment="1">
      <alignment horizontal="left" vertical="center"/>
    </xf>
    <xf numFmtId="0" fontId="2" fillId="0" borderId="4" xfId="4" applyFont="1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13" xfId="4" applyFont="1" applyBorder="1" applyAlignment="1">
      <alignment horizontal="center" vertical="center"/>
    </xf>
    <xf numFmtId="0" fontId="30" fillId="0" borderId="14" xfId="4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0" fontId="30" fillId="0" borderId="18" xfId="4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/>
    </xf>
    <xf numFmtId="49" fontId="30" fillId="0" borderId="4" xfId="4" applyNumberFormat="1" applyFont="1" applyBorder="1" applyAlignment="1">
      <alignment horizontal="center" vertical="center"/>
    </xf>
    <xf numFmtId="49" fontId="30" fillId="0" borderId="9" xfId="4" applyNumberFormat="1" applyFont="1" applyBorder="1" applyAlignment="1">
      <alignment horizontal="center" vertical="center"/>
    </xf>
    <xf numFmtId="49" fontId="30" fillId="0" borderId="1" xfId="4" applyNumberFormat="1" applyFont="1" applyBorder="1" applyAlignment="1">
      <alignment horizontal="center" vertical="center"/>
    </xf>
    <xf numFmtId="49" fontId="30" fillId="0" borderId="2" xfId="4" applyNumberFormat="1" applyFont="1" applyBorder="1" applyAlignment="1">
      <alignment horizontal="center" vertical="center"/>
    </xf>
    <xf numFmtId="49" fontId="30" fillId="0" borderId="7" xfId="4" applyNumberFormat="1" applyFont="1" applyBorder="1" applyAlignment="1">
      <alignment horizontal="center" vertical="center"/>
    </xf>
    <xf numFmtId="49" fontId="30" fillId="0" borderId="3" xfId="4" applyNumberFormat="1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3" xfId="4" applyFont="1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3" fillId="0" borderId="8" xfId="4" applyBorder="1" applyAlignment="1">
      <alignment horizontal="center" vertical="center"/>
    </xf>
    <xf numFmtId="0" fontId="3" fillId="0" borderId="23" xfId="4" applyBorder="1" applyAlignment="1">
      <alignment horizontal="center" vertical="center"/>
    </xf>
    <xf numFmtId="0" fontId="3" fillId="0" borderId="24" xfId="4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56" fontId="12" fillId="0" borderId="4" xfId="0" quotePrefix="1" applyNumberFormat="1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3" xfId="4"/>
    <cellStyle name="標準_周陽シングルス２００２" xfId="2"/>
    <cellStyle name="未定義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6"/>
  <sheetViews>
    <sheetView showGridLines="0" tabSelected="1" view="pageBreakPreview" topLeftCell="A61" zoomScaleNormal="100" zoomScaleSheetLayoutView="100" workbookViewId="0">
      <selection activeCell="H76" sqref="H76:H77"/>
    </sheetView>
  </sheetViews>
  <sheetFormatPr defaultColWidth="10.42578125" defaultRowHeight="18.75" customHeight="1" x14ac:dyDescent="0.15"/>
  <cols>
    <col min="1" max="1" width="6" style="42" customWidth="1"/>
    <col min="2" max="2" width="4.140625" style="12" customWidth="1"/>
    <col min="3" max="3" width="17.140625" style="13" customWidth="1"/>
    <col min="4" max="4" width="2.140625" style="13" customWidth="1"/>
    <col min="5" max="5" width="9.42578125" style="14" customWidth="1"/>
    <col min="6" max="6" width="2.140625" style="15" customWidth="1"/>
    <col min="7" max="7" width="4.140625" style="13" customWidth="1"/>
    <col min="8" max="9" width="4.140625" style="16" customWidth="1"/>
    <col min="10" max="14" width="4.140625" style="13" customWidth="1"/>
    <col min="15" max="18" width="4.140625" style="14" customWidth="1"/>
    <col min="19" max="20" width="4.140625" style="13" customWidth="1"/>
    <col min="21" max="21" width="4.140625" style="14" customWidth="1"/>
    <col min="22" max="22" width="7.140625" style="13" customWidth="1"/>
    <col min="23" max="23" width="4.140625" style="13" customWidth="1"/>
    <col min="24" max="26" width="5.7109375" style="13" customWidth="1"/>
    <col min="27" max="27" width="2.85546875" style="13" customWidth="1"/>
    <col min="28" max="30" width="5.7109375" style="13" customWidth="1"/>
    <col min="31" max="31" width="3.42578125" style="13" customWidth="1"/>
    <col min="32" max="32" width="37.140625" style="13" customWidth="1"/>
    <col min="33" max="16384" width="10.42578125" style="13"/>
  </cols>
  <sheetData>
    <row r="1" spans="1:33" s="11" customFormat="1" ht="31.5" customHeight="1" x14ac:dyDescent="0.2">
      <c r="A1" s="40"/>
      <c r="B1" s="27"/>
      <c r="C1" s="44" t="s">
        <v>42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3" s="11" customFormat="1" ht="18.75" customHeight="1" x14ac:dyDescent="0.15">
      <c r="A2" s="40">
        <v>1</v>
      </c>
      <c r="B2" s="126">
        <v>1</v>
      </c>
      <c r="C2" s="127"/>
      <c r="D2" s="127"/>
      <c r="E2" s="127"/>
      <c r="F2" s="128"/>
      <c r="G2" s="132" t="str">
        <f>IF(C4="","",LEFT(C4,FIND("　",C4,1)-1))</f>
        <v>松井</v>
      </c>
      <c r="H2" s="133"/>
      <c r="I2" s="134"/>
      <c r="J2" s="132" t="str">
        <f>IF(C6="","",LEFT(C6,FIND("　",C6)-1))</f>
        <v>藤井</v>
      </c>
      <c r="K2" s="133"/>
      <c r="L2" s="133"/>
      <c r="M2" s="132" t="str">
        <f>IF(C8="","",LEFT(C8,FIND("　",C8)-1))</f>
        <v>安部</v>
      </c>
      <c r="N2" s="133"/>
      <c r="O2" s="133"/>
      <c r="P2" s="132" t="str">
        <f>IF(C10="","",LEFT(C10,FIND("　",C10)-1))</f>
        <v/>
      </c>
      <c r="Q2" s="133"/>
      <c r="R2" s="134"/>
      <c r="S2" s="135" t="s">
        <v>39</v>
      </c>
      <c r="T2" s="136"/>
      <c r="U2" s="136"/>
      <c r="V2" s="139" t="s">
        <v>16</v>
      </c>
      <c r="X2" s="25" t="s">
        <v>40</v>
      </c>
      <c r="Y2" s="25" t="s">
        <v>40</v>
      </c>
      <c r="Z2" s="25" t="s">
        <v>40</v>
      </c>
      <c r="AB2" s="23" t="s">
        <v>43</v>
      </c>
      <c r="AC2" s="141" t="s">
        <v>45</v>
      </c>
      <c r="AE2" s="31" t="s">
        <v>49</v>
      </c>
      <c r="AF2" s="29"/>
      <c r="AG2" s="29"/>
    </row>
    <row r="3" spans="1:33" s="11" customFormat="1" ht="18.75" customHeight="1" x14ac:dyDescent="0.15">
      <c r="A3" s="40"/>
      <c r="B3" s="129"/>
      <c r="C3" s="130"/>
      <c r="D3" s="130"/>
      <c r="E3" s="130"/>
      <c r="F3" s="131"/>
      <c r="G3" s="143" t="str">
        <f>IF(C5="","",LEFT(C5,FIND("　",C5,1)-1))</f>
        <v>田中</v>
      </c>
      <c r="H3" s="144"/>
      <c r="I3" s="145"/>
      <c r="J3" s="143" t="str">
        <f>IF(C7="","",LEFT(C7,FIND("　",C7)-1))</f>
        <v>川原</v>
      </c>
      <c r="K3" s="144"/>
      <c r="L3" s="144"/>
      <c r="M3" s="143" t="str">
        <f>IF(C9="","",LEFT(C9,FIND("　",C9)-1))</f>
        <v>長尾</v>
      </c>
      <c r="N3" s="144"/>
      <c r="O3" s="144"/>
      <c r="P3" s="143" t="str">
        <f>IF(C11="","",LEFT(C11,FIND("　",C11)-1))</f>
        <v/>
      </c>
      <c r="Q3" s="144"/>
      <c r="R3" s="145"/>
      <c r="S3" s="137"/>
      <c r="T3" s="138"/>
      <c r="U3" s="138"/>
      <c r="V3" s="140"/>
      <c r="X3" s="26" t="s">
        <v>41</v>
      </c>
      <c r="Y3" s="26" t="s">
        <v>41</v>
      </c>
      <c r="Z3" s="26" t="s">
        <v>41</v>
      </c>
      <c r="AB3" s="24" t="s">
        <v>44</v>
      </c>
      <c r="AC3" s="142"/>
      <c r="AE3" s="29"/>
      <c r="AF3" s="30" t="s">
        <v>47</v>
      </c>
      <c r="AG3" s="29"/>
    </row>
    <row r="4" spans="1:33" s="11" customFormat="1" ht="18.75" customHeight="1" x14ac:dyDescent="0.15">
      <c r="A4" s="40"/>
      <c r="B4" s="86">
        <v>1</v>
      </c>
      <c r="C4" s="32" t="s">
        <v>50</v>
      </c>
      <c r="D4" s="17" t="s">
        <v>14</v>
      </c>
      <c r="E4" s="37" t="s">
        <v>51</v>
      </c>
      <c r="F4" s="18" t="s">
        <v>13</v>
      </c>
      <c r="G4" s="100"/>
      <c r="H4" s="101"/>
      <c r="I4" s="101"/>
      <c r="J4" s="106">
        <v>4</v>
      </c>
      <c r="K4" s="108"/>
      <c r="L4" s="124">
        <v>6</v>
      </c>
      <c r="M4" s="106">
        <v>6</v>
      </c>
      <c r="N4" s="108"/>
      <c r="O4" s="124">
        <v>3</v>
      </c>
      <c r="P4" s="106"/>
      <c r="Q4" s="108"/>
      <c r="R4" s="110"/>
      <c r="S4" s="112">
        <f>IF(C4="","",SUM(X4:Z4))</f>
        <v>1</v>
      </c>
      <c r="T4" s="96"/>
      <c r="U4" s="114">
        <f>IF(C4="","",SUM(X5:Z5))</f>
        <v>1</v>
      </c>
      <c r="V4" s="116">
        <v>2</v>
      </c>
      <c r="X4" s="25">
        <f>IF(J4="","",IF(J4&gt;L4,1,0))</f>
        <v>0</v>
      </c>
      <c r="Y4" s="25">
        <f>IF(M4="","",IF(M4&gt;O4,1,0))</f>
        <v>1</v>
      </c>
      <c r="Z4" s="25" t="str">
        <f>IF(P4="","",IF(P4&gt;R4,1,0))</f>
        <v/>
      </c>
      <c r="AB4" s="23">
        <f>J4+M4+P4</f>
        <v>10</v>
      </c>
      <c r="AC4" s="118">
        <f>AB4-AB5</f>
        <v>1</v>
      </c>
      <c r="AE4" s="29"/>
      <c r="AF4" s="30" t="s">
        <v>46</v>
      </c>
      <c r="AG4" s="29"/>
    </row>
    <row r="5" spans="1:33" s="11" customFormat="1" ht="18.75" customHeight="1" x14ac:dyDescent="0.15">
      <c r="A5" s="40"/>
      <c r="B5" s="87"/>
      <c r="C5" s="33" t="s">
        <v>52</v>
      </c>
      <c r="D5" s="19" t="s">
        <v>33</v>
      </c>
      <c r="E5" s="38" t="s">
        <v>53</v>
      </c>
      <c r="F5" s="20" t="s">
        <v>34</v>
      </c>
      <c r="G5" s="103"/>
      <c r="H5" s="104"/>
      <c r="I5" s="104"/>
      <c r="J5" s="107"/>
      <c r="K5" s="109"/>
      <c r="L5" s="125"/>
      <c r="M5" s="107"/>
      <c r="N5" s="109"/>
      <c r="O5" s="125"/>
      <c r="P5" s="107"/>
      <c r="Q5" s="109"/>
      <c r="R5" s="111"/>
      <c r="S5" s="113"/>
      <c r="T5" s="97"/>
      <c r="U5" s="115"/>
      <c r="V5" s="117"/>
      <c r="X5" s="26">
        <f>IF(J4="","",IF(J4&lt;L4,1,0))</f>
        <v>1</v>
      </c>
      <c r="Y5" s="26">
        <f>IF(M4="","",IF(M4&lt;O4,1,0))</f>
        <v>0</v>
      </c>
      <c r="Z5" s="26" t="str">
        <f>IF(P4="","",IF(P4&lt;R4,1,0))</f>
        <v/>
      </c>
      <c r="AB5" s="24">
        <f>L4+O4+R4</f>
        <v>9</v>
      </c>
      <c r="AC5" s="119"/>
      <c r="AE5" s="29"/>
      <c r="AF5" s="30" t="s">
        <v>48</v>
      </c>
      <c r="AG5" s="29"/>
    </row>
    <row r="6" spans="1:33" s="11" customFormat="1" ht="18.75" customHeight="1" x14ac:dyDescent="0.15">
      <c r="A6" s="40"/>
      <c r="B6" s="86">
        <v>2</v>
      </c>
      <c r="C6" s="34" t="s">
        <v>54</v>
      </c>
      <c r="D6" s="17" t="s">
        <v>35</v>
      </c>
      <c r="E6" s="37" t="s">
        <v>55</v>
      </c>
      <c r="F6" s="18" t="s">
        <v>32</v>
      </c>
      <c r="G6" s="88">
        <f>IF(L4="","",L4)</f>
        <v>6</v>
      </c>
      <c r="H6" s="90"/>
      <c r="I6" s="120">
        <f>IF(J4="","",J4)</f>
        <v>4</v>
      </c>
      <c r="J6" s="100"/>
      <c r="K6" s="101"/>
      <c r="L6" s="101"/>
      <c r="M6" s="106">
        <v>6</v>
      </c>
      <c r="N6" s="108"/>
      <c r="O6" s="124">
        <v>1</v>
      </c>
      <c r="P6" s="106"/>
      <c r="Q6" s="108"/>
      <c r="R6" s="110"/>
      <c r="S6" s="112">
        <f t="shared" ref="S6" si="0">IF(C6="","",SUM(X6:Z6))</f>
        <v>2</v>
      </c>
      <c r="T6" s="96"/>
      <c r="U6" s="114">
        <f t="shared" ref="U6" si="1">IF(C6="","",SUM(X7:Z7))</f>
        <v>0</v>
      </c>
      <c r="V6" s="116">
        <v>1</v>
      </c>
      <c r="X6" s="25">
        <f>IF(J4="","",IF(L4&gt;J4,1,0))</f>
        <v>1</v>
      </c>
      <c r="Y6" s="25">
        <f>IF(M6="","",IF(M6&gt;O6,1,0))</f>
        <v>1</v>
      </c>
      <c r="Z6" s="25" t="str">
        <f>IF(P6="","",IF(P6&gt;R6,1,0))</f>
        <v/>
      </c>
      <c r="AB6" s="23">
        <f>L4+M6+P6</f>
        <v>12</v>
      </c>
      <c r="AC6" s="118">
        <f>AB6-AB7</f>
        <v>7</v>
      </c>
      <c r="AE6" s="29"/>
      <c r="AF6" s="29"/>
      <c r="AG6" s="29"/>
    </row>
    <row r="7" spans="1:33" s="11" customFormat="1" ht="18.75" customHeight="1" x14ac:dyDescent="0.15">
      <c r="A7" s="40"/>
      <c r="B7" s="87"/>
      <c r="C7" s="35" t="s">
        <v>56</v>
      </c>
      <c r="D7" s="19" t="s">
        <v>33</v>
      </c>
      <c r="E7" s="38" t="s">
        <v>55</v>
      </c>
      <c r="F7" s="20" t="s">
        <v>34</v>
      </c>
      <c r="G7" s="89"/>
      <c r="H7" s="91"/>
      <c r="I7" s="121"/>
      <c r="J7" s="103"/>
      <c r="K7" s="104"/>
      <c r="L7" s="104"/>
      <c r="M7" s="107"/>
      <c r="N7" s="109"/>
      <c r="O7" s="125"/>
      <c r="P7" s="107"/>
      <c r="Q7" s="109"/>
      <c r="R7" s="111"/>
      <c r="S7" s="113"/>
      <c r="T7" s="97"/>
      <c r="U7" s="115"/>
      <c r="V7" s="117"/>
      <c r="X7" s="26">
        <f>IF(J4="","",IF(J4&gt;L4,1,0))</f>
        <v>0</v>
      </c>
      <c r="Y7" s="26">
        <f>IF(M6="","",IF(O6&gt;M6,1,0))</f>
        <v>0</v>
      </c>
      <c r="Z7" s="26" t="str">
        <f>IF(P6="","",IF(R6&gt;P6,1,0))</f>
        <v/>
      </c>
      <c r="AB7" s="24">
        <f>J4+O6+R6</f>
        <v>5</v>
      </c>
      <c r="AC7" s="119"/>
      <c r="AE7" s="29"/>
      <c r="AF7" s="29"/>
      <c r="AG7" s="29"/>
    </row>
    <row r="8" spans="1:33" s="11" customFormat="1" ht="18.75" customHeight="1" x14ac:dyDescent="0.15">
      <c r="A8" s="40"/>
      <c r="B8" s="86">
        <v>3</v>
      </c>
      <c r="C8" s="36" t="s">
        <v>57</v>
      </c>
      <c r="D8" s="21" t="s">
        <v>36</v>
      </c>
      <c r="E8" s="39" t="s">
        <v>51</v>
      </c>
      <c r="F8" s="22" t="s">
        <v>37</v>
      </c>
      <c r="G8" s="88">
        <f>IF(O4="","",O4)</f>
        <v>3</v>
      </c>
      <c r="H8" s="90"/>
      <c r="I8" s="92">
        <f>IF(M4="","",M4)</f>
        <v>6</v>
      </c>
      <c r="J8" s="94">
        <f>IF(O6="","",O6)</f>
        <v>1</v>
      </c>
      <c r="K8" s="96"/>
      <c r="L8" s="98">
        <f>IF(M6="","",M6)</f>
        <v>6</v>
      </c>
      <c r="M8" s="100"/>
      <c r="N8" s="101"/>
      <c r="O8" s="102"/>
      <c r="P8" s="106"/>
      <c r="Q8" s="108"/>
      <c r="R8" s="110"/>
      <c r="S8" s="112">
        <f t="shared" ref="S8" si="2">IF(C8="","",SUM(X8:Z8))</f>
        <v>0</v>
      </c>
      <c r="T8" s="96"/>
      <c r="U8" s="122">
        <f t="shared" ref="U8" si="3">IF(C8="","",SUM(X9:Z9))</f>
        <v>2</v>
      </c>
      <c r="V8" s="116">
        <v>3</v>
      </c>
      <c r="X8" s="25">
        <f>IF(M4="","",IF(O4&gt;M4,1,0))</f>
        <v>0</v>
      </c>
      <c r="Y8" s="25">
        <f>IF(M6="","",IF(O6&gt;M6,1,0))</f>
        <v>0</v>
      </c>
      <c r="Z8" s="25" t="str">
        <f>IF(P8="","",IF(P8&gt;R8,1,0))</f>
        <v/>
      </c>
      <c r="AB8" s="23">
        <f>O4+O6+P8</f>
        <v>4</v>
      </c>
      <c r="AC8" s="118">
        <f>AB8-AB9</f>
        <v>-8</v>
      </c>
      <c r="AE8" s="29"/>
      <c r="AF8" s="29"/>
      <c r="AG8" s="29"/>
    </row>
    <row r="9" spans="1:33" s="11" customFormat="1" ht="18.75" customHeight="1" x14ac:dyDescent="0.15">
      <c r="A9" s="40"/>
      <c r="B9" s="87"/>
      <c r="C9" s="36" t="s">
        <v>58</v>
      </c>
      <c r="D9" s="21" t="s">
        <v>36</v>
      </c>
      <c r="E9" s="39" t="s">
        <v>51</v>
      </c>
      <c r="F9" s="22" t="s">
        <v>37</v>
      </c>
      <c r="G9" s="89"/>
      <c r="H9" s="91"/>
      <c r="I9" s="93"/>
      <c r="J9" s="95"/>
      <c r="K9" s="97"/>
      <c r="L9" s="99"/>
      <c r="M9" s="103"/>
      <c r="N9" s="104"/>
      <c r="O9" s="105"/>
      <c r="P9" s="107"/>
      <c r="Q9" s="109"/>
      <c r="R9" s="111"/>
      <c r="S9" s="113"/>
      <c r="T9" s="97"/>
      <c r="U9" s="123"/>
      <c r="V9" s="117"/>
      <c r="X9" s="26">
        <f>IF(M4="","",IF(M4&gt;O4,1,0))</f>
        <v>1</v>
      </c>
      <c r="Y9" s="26">
        <f>IF(M6="","",IF(M6&gt;O6,1,0))</f>
        <v>1</v>
      </c>
      <c r="Z9" s="26" t="str">
        <f>IF(P8="","",IF(R8&gt;P8,1,0))</f>
        <v/>
      </c>
      <c r="AB9" s="24">
        <f>M4+M6+R8</f>
        <v>12</v>
      </c>
      <c r="AC9" s="119"/>
    </row>
    <row r="10" spans="1:33" s="11" customFormat="1" ht="18.75" customHeight="1" x14ac:dyDescent="0.15">
      <c r="A10" s="40"/>
      <c r="B10" s="86">
        <v>4</v>
      </c>
      <c r="C10" s="34"/>
      <c r="D10" s="17" t="s">
        <v>14</v>
      </c>
      <c r="E10" s="37"/>
      <c r="F10" s="18" t="s">
        <v>32</v>
      </c>
      <c r="G10" s="88" t="str">
        <f>IF(R4="","",R4)</f>
        <v/>
      </c>
      <c r="H10" s="90"/>
      <c r="I10" s="120" t="str">
        <f>IF(P4="","",P4)</f>
        <v/>
      </c>
      <c r="J10" s="112" t="str">
        <f>IF(R6="","",R6)</f>
        <v/>
      </c>
      <c r="K10" s="96"/>
      <c r="L10" s="114" t="str">
        <f>IF(P6="","",P6)</f>
        <v/>
      </c>
      <c r="M10" s="112" t="str">
        <f>IF(R8="","",R8)</f>
        <v/>
      </c>
      <c r="N10" s="96"/>
      <c r="O10" s="122" t="str">
        <f>IF(P8="","",P8)</f>
        <v/>
      </c>
      <c r="P10" s="100"/>
      <c r="Q10" s="101"/>
      <c r="R10" s="102"/>
      <c r="S10" s="112" t="str">
        <f t="shared" ref="S10" si="4">IF(C10="","",SUM(X10:Z10))</f>
        <v/>
      </c>
      <c r="T10" s="96"/>
      <c r="U10" s="114" t="str">
        <f t="shared" ref="U10" si="5">IF(C10="","",SUM(X11:Z11))</f>
        <v/>
      </c>
      <c r="V10" s="116"/>
      <c r="X10" s="25" t="str">
        <f>IF(P4="","",IF(R4&gt;P4,1,0))</f>
        <v/>
      </c>
      <c r="Y10" s="25" t="str">
        <f>IF(P6="","",IF(R6&gt;P6,1,0))</f>
        <v/>
      </c>
      <c r="Z10" s="25" t="str">
        <f>IF(P8="","",IF(R8&gt;P8,1,0))</f>
        <v/>
      </c>
      <c r="AB10" s="23">
        <f>R4+R6+R8</f>
        <v>0</v>
      </c>
      <c r="AC10" s="118">
        <f>AB10-AB11</f>
        <v>0</v>
      </c>
    </row>
    <row r="11" spans="1:33" s="11" customFormat="1" ht="18.75" customHeight="1" x14ac:dyDescent="0.15">
      <c r="A11" s="40"/>
      <c r="B11" s="87"/>
      <c r="C11" s="35"/>
      <c r="D11" s="19" t="s">
        <v>33</v>
      </c>
      <c r="E11" s="38"/>
      <c r="F11" s="20" t="s">
        <v>34</v>
      </c>
      <c r="G11" s="89"/>
      <c r="H11" s="91"/>
      <c r="I11" s="121"/>
      <c r="J11" s="113"/>
      <c r="K11" s="97"/>
      <c r="L11" s="115"/>
      <c r="M11" s="113"/>
      <c r="N11" s="97"/>
      <c r="O11" s="123"/>
      <c r="P11" s="103"/>
      <c r="Q11" s="104"/>
      <c r="R11" s="105"/>
      <c r="S11" s="113"/>
      <c r="T11" s="97"/>
      <c r="U11" s="115"/>
      <c r="V11" s="117"/>
      <c r="X11" s="26" t="str">
        <f>IF(P4="","",IF(P4&gt;R4,1,0))</f>
        <v/>
      </c>
      <c r="Y11" s="26" t="str">
        <f>IF(P6="","",IF(P6&gt;R6,1,0))</f>
        <v/>
      </c>
      <c r="Z11" s="26" t="str">
        <f>IF(P8="","",IF(P8&gt;R8,1,0))</f>
        <v/>
      </c>
      <c r="AB11" s="24">
        <f>P4+P6+P8</f>
        <v>0</v>
      </c>
      <c r="AC11" s="119"/>
    </row>
    <row r="12" spans="1:33" s="28" customFormat="1" ht="20.25" customHeight="1" x14ac:dyDescent="0.2">
      <c r="A12" s="41"/>
      <c r="B12" s="27"/>
      <c r="C12" s="4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1"/>
      <c r="AB12" s="11"/>
      <c r="AC12" s="11"/>
    </row>
    <row r="13" spans="1:33" s="28" customFormat="1" ht="18.75" customHeight="1" x14ac:dyDescent="0.15">
      <c r="A13" s="41">
        <v>2</v>
      </c>
      <c r="B13" s="126">
        <v>2</v>
      </c>
      <c r="C13" s="127"/>
      <c r="D13" s="127"/>
      <c r="E13" s="127"/>
      <c r="F13" s="128"/>
      <c r="G13" s="132" t="str">
        <f>IF(C15="","",LEFT(C15,FIND("　",C15,1)-1))</f>
        <v>村田</v>
      </c>
      <c r="H13" s="133"/>
      <c r="I13" s="134"/>
      <c r="J13" s="132" t="str">
        <f>IF(C17="","",LEFT(C17,FIND("　",C17)-1))</f>
        <v>中川</v>
      </c>
      <c r="K13" s="133"/>
      <c r="L13" s="133"/>
      <c r="M13" s="132" t="str">
        <f>IF(C19="","",LEFT(C19,FIND("　",C19)-1))</f>
        <v>国田</v>
      </c>
      <c r="N13" s="133"/>
      <c r="O13" s="133"/>
      <c r="P13" s="132" t="str">
        <f>IF(C21="","",LEFT(C21,FIND("　",C21)-1))</f>
        <v/>
      </c>
      <c r="Q13" s="133"/>
      <c r="R13" s="134"/>
      <c r="S13" s="135" t="s">
        <v>39</v>
      </c>
      <c r="T13" s="136"/>
      <c r="U13" s="136"/>
      <c r="V13" s="139" t="s">
        <v>16</v>
      </c>
      <c r="W13" s="11"/>
      <c r="X13" s="25" t="s">
        <v>40</v>
      </c>
      <c r="Y13" s="25" t="s">
        <v>40</v>
      </c>
      <c r="Z13" s="25" t="s">
        <v>40</v>
      </c>
      <c r="AA13" s="11"/>
      <c r="AB13" s="23" t="s">
        <v>43</v>
      </c>
      <c r="AC13" s="141" t="s">
        <v>45</v>
      </c>
    </row>
    <row r="14" spans="1:33" s="28" customFormat="1" ht="18.75" customHeight="1" x14ac:dyDescent="0.15">
      <c r="A14" s="41"/>
      <c r="B14" s="129"/>
      <c r="C14" s="130"/>
      <c r="D14" s="130"/>
      <c r="E14" s="130"/>
      <c r="F14" s="131"/>
      <c r="G14" s="143" t="str">
        <f>IF(C16="","",LEFT(C16,FIND("　",C16,1)-1))</f>
        <v>藤井</v>
      </c>
      <c r="H14" s="144"/>
      <c r="I14" s="145"/>
      <c r="J14" s="143" t="str">
        <f>IF(C18="","",LEFT(C18,FIND("　",C18)-1))</f>
        <v>祐恒</v>
      </c>
      <c r="K14" s="144"/>
      <c r="L14" s="144"/>
      <c r="M14" s="143" t="str">
        <f>IF(C20="","",LEFT(C20,FIND("　",C20)-1))</f>
        <v>山根</v>
      </c>
      <c r="N14" s="144"/>
      <c r="O14" s="144"/>
      <c r="P14" s="143" t="str">
        <f>IF(C22="","",LEFT(C22,FIND("　",C22)-1))</f>
        <v/>
      </c>
      <c r="Q14" s="144"/>
      <c r="R14" s="145"/>
      <c r="S14" s="137"/>
      <c r="T14" s="138"/>
      <c r="U14" s="138"/>
      <c r="V14" s="140"/>
      <c r="W14" s="11"/>
      <c r="X14" s="26" t="s">
        <v>41</v>
      </c>
      <c r="Y14" s="26" t="s">
        <v>41</v>
      </c>
      <c r="Z14" s="26" t="s">
        <v>41</v>
      </c>
      <c r="AA14" s="11"/>
      <c r="AB14" s="24" t="s">
        <v>44</v>
      </c>
      <c r="AC14" s="142"/>
    </row>
    <row r="15" spans="1:33" s="28" customFormat="1" ht="18.75" customHeight="1" x14ac:dyDescent="0.15">
      <c r="A15" s="41"/>
      <c r="B15" s="86">
        <v>1</v>
      </c>
      <c r="C15" s="32" t="s">
        <v>59</v>
      </c>
      <c r="D15" s="17" t="s">
        <v>14</v>
      </c>
      <c r="E15" s="37" t="s">
        <v>75</v>
      </c>
      <c r="F15" s="18" t="s">
        <v>13</v>
      </c>
      <c r="G15" s="100"/>
      <c r="H15" s="101"/>
      <c r="I15" s="101"/>
      <c r="J15" s="106">
        <v>6</v>
      </c>
      <c r="K15" s="108"/>
      <c r="L15" s="124">
        <v>0</v>
      </c>
      <c r="M15" s="106">
        <v>8</v>
      </c>
      <c r="N15" s="108"/>
      <c r="O15" s="124">
        <v>6</v>
      </c>
      <c r="P15" s="106"/>
      <c r="Q15" s="108"/>
      <c r="R15" s="110"/>
      <c r="S15" s="112">
        <f>IF(C15="","",SUM(X15:Z15))</f>
        <v>2</v>
      </c>
      <c r="T15" s="96"/>
      <c r="U15" s="114">
        <f>IF(C15="","",SUM(X16:Z16))</f>
        <v>0</v>
      </c>
      <c r="V15" s="116">
        <v>1</v>
      </c>
      <c r="W15" s="11"/>
      <c r="X15" s="25">
        <f>IF(J15="","",IF(J15&gt;L15,1,0))</f>
        <v>1</v>
      </c>
      <c r="Y15" s="25">
        <f>IF(M15="","",IF(M15&gt;O15,1,0))</f>
        <v>1</v>
      </c>
      <c r="Z15" s="25" t="str">
        <f>IF(P15="","",IF(P15&gt;R15,1,0))</f>
        <v/>
      </c>
      <c r="AA15" s="11"/>
      <c r="AB15" s="23">
        <f>J15+M15+P15</f>
        <v>14</v>
      </c>
      <c r="AC15" s="118">
        <f>AB15-AB16</f>
        <v>8</v>
      </c>
    </row>
    <row r="16" spans="1:33" s="28" customFormat="1" ht="18.75" customHeight="1" x14ac:dyDescent="0.15">
      <c r="A16" s="41"/>
      <c r="B16" s="87"/>
      <c r="C16" s="33" t="s">
        <v>60</v>
      </c>
      <c r="D16" s="19" t="s">
        <v>14</v>
      </c>
      <c r="E16" s="38" t="s">
        <v>75</v>
      </c>
      <c r="F16" s="20" t="s">
        <v>13</v>
      </c>
      <c r="G16" s="103"/>
      <c r="H16" s="104"/>
      <c r="I16" s="104"/>
      <c r="J16" s="107"/>
      <c r="K16" s="109"/>
      <c r="L16" s="125"/>
      <c r="M16" s="107"/>
      <c r="N16" s="109"/>
      <c r="O16" s="125"/>
      <c r="P16" s="107"/>
      <c r="Q16" s="109"/>
      <c r="R16" s="111"/>
      <c r="S16" s="113"/>
      <c r="T16" s="97"/>
      <c r="U16" s="115"/>
      <c r="V16" s="117"/>
      <c r="W16" s="11"/>
      <c r="X16" s="26">
        <f>IF(J15="","",IF(J15&lt;L15,1,0))</f>
        <v>0</v>
      </c>
      <c r="Y16" s="26">
        <f>IF(M15="","",IF(M15&lt;O15,1,0))</f>
        <v>0</v>
      </c>
      <c r="Z16" s="26" t="str">
        <f>IF(P15="","",IF(P15&lt;R15,1,0))</f>
        <v/>
      </c>
      <c r="AA16" s="11"/>
      <c r="AB16" s="24">
        <f>L15+O15+R15</f>
        <v>6</v>
      </c>
      <c r="AC16" s="119"/>
    </row>
    <row r="17" spans="1:29" s="28" customFormat="1" ht="18.75" customHeight="1" x14ac:dyDescent="0.15">
      <c r="A17" s="41"/>
      <c r="B17" s="86">
        <v>2</v>
      </c>
      <c r="C17" s="34" t="s">
        <v>61</v>
      </c>
      <c r="D17" s="17" t="s">
        <v>14</v>
      </c>
      <c r="E17" s="37" t="s">
        <v>51</v>
      </c>
      <c r="F17" s="18" t="s">
        <v>13</v>
      </c>
      <c r="G17" s="88">
        <f>IF(L15="","",L15)</f>
        <v>0</v>
      </c>
      <c r="H17" s="90"/>
      <c r="I17" s="120">
        <f>IF(J15="","",J15)</f>
        <v>6</v>
      </c>
      <c r="J17" s="100"/>
      <c r="K17" s="101"/>
      <c r="L17" s="101"/>
      <c r="M17" s="106">
        <v>0</v>
      </c>
      <c r="N17" s="108"/>
      <c r="O17" s="124">
        <v>6</v>
      </c>
      <c r="P17" s="106"/>
      <c r="Q17" s="108"/>
      <c r="R17" s="110"/>
      <c r="S17" s="112">
        <f t="shared" ref="S17" si="6">IF(C17="","",SUM(X17:Z17))</f>
        <v>0</v>
      </c>
      <c r="T17" s="96"/>
      <c r="U17" s="114">
        <f t="shared" ref="U17" si="7">IF(C17="","",SUM(X18:Z18))</f>
        <v>2</v>
      </c>
      <c r="V17" s="116" t="s">
        <v>224</v>
      </c>
      <c r="W17" s="11"/>
      <c r="X17" s="25">
        <f>IF(J15="","",IF(L15&gt;J15,1,0))</f>
        <v>0</v>
      </c>
      <c r="Y17" s="25">
        <f>IF(M17="","",IF(M17&gt;O17,1,0))</f>
        <v>0</v>
      </c>
      <c r="Z17" s="25" t="str">
        <f>IF(P17="","",IF(P17&gt;R17,1,0))</f>
        <v/>
      </c>
      <c r="AA17" s="11"/>
      <c r="AB17" s="23">
        <f>L15+M17+P17</f>
        <v>0</v>
      </c>
      <c r="AC17" s="118">
        <f>AB17-AB18</f>
        <v>-12</v>
      </c>
    </row>
    <row r="18" spans="1:29" s="28" customFormat="1" ht="18.75" customHeight="1" x14ac:dyDescent="0.15">
      <c r="A18" s="41"/>
      <c r="B18" s="87"/>
      <c r="C18" s="35" t="s">
        <v>62</v>
      </c>
      <c r="D18" s="19" t="s">
        <v>14</v>
      </c>
      <c r="E18" s="38" t="s">
        <v>51</v>
      </c>
      <c r="F18" s="20" t="s">
        <v>13</v>
      </c>
      <c r="G18" s="89"/>
      <c r="H18" s="91"/>
      <c r="I18" s="121"/>
      <c r="J18" s="103"/>
      <c r="K18" s="104"/>
      <c r="L18" s="104"/>
      <c r="M18" s="107"/>
      <c r="N18" s="109"/>
      <c r="O18" s="125"/>
      <c r="P18" s="107"/>
      <c r="Q18" s="109"/>
      <c r="R18" s="111"/>
      <c r="S18" s="113"/>
      <c r="T18" s="97"/>
      <c r="U18" s="115"/>
      <c r="V18" s="117"/>
      <c r="W18" s="11"/>
      <c r="X18" s="26">
        <f>IF(J15="","",IF(J15&gt;L15,1,0))</f>
        <v>1</v>
      </c>
      <c r="Y18" s="26">
        <f>IF(M17="","",IF(O17&gt;M17,1,0))</f>
        <v>1</v>
      </c>
      <c r="Z18" s="26" t="str">
        <f>IF(P17="","",IF(R17&gt;P17,1,0))</f>
        <v/>
      </c>
      <c r="AA18" s="11"/>
      <c r="AB18" s="24">
        <f>J15+O17+R17</f>
        <v>12</v>
      </c>
      <c r="AC18" s="119"/>
    </row>
    <row r="19" spans="1:29" s="28" customFormat="1" ht="18.75" customHeight="1" x14ac:dyDescent="0.15">
      <c r="A19" s="41"/>
      <c r="B19" s="86">
        <v>3</v>
      </c>
      <c r="C19" s="36" t="s">
        <v>63</v>
      </c>
      <c r="D19" s="21" t="s">
        <v>14</v>
      </c>
      <c r="E19" s="39" t="s">
        <v>64</v>
      </c>
      <c r="F19" s="22" t="s">
        <v>13</v>
      </c>
      <c r="G19" s="88">
        <f>IF(O15="","",O15)</f>
        <v>6</v>
      </c>
      <c r="H19" s="90"/>
      <c r="I19" s="92">
        <f>IF(M15="","",M15)</f>
        <v>8</v>
      </c>
      <c r="J19" s="94">
        <f>IF(O17="","",O17)</f>
        <v>6</v>
      </c>
      <c r="K19" s="96"/>
      <c r="L19" s="98">
        <f>IF(M17="","",M17)</f>
        <v>0</v>
      </c>
      <c r="M19" s="100"/>
      <c r="N19" s="101"/>
      <c r="O19" s="102"/>
      <c r="P19" s="106"/>
      <c r="Q19" s="108"/>
      <c r="R19" s="110"/>
      <c r="S19" s="112">
        <f t="shared" ref="S19" si="8">IF(C19="","",SUM(X19:Z19))</f>
        <v>1</v>
      </c>
      <c r="T19" s="96"/>
      <c r="U19" s="114">
        <f t="shared" ref="U19" si="9">IF(C19="","",SUM(X20:Z20))</f>
        <v>1</v>
      </c>
      <c r="V19" s="116">
        <v>2</v>
      </c>
      <c r="W19" s="11"/>
      <c r="X19" s="25">
        <f>IF(M15="","",IF(O15&gt;M15,1,0))</f>
        <v>0</v>
      </c>
      <c r="Y19" s="25">
        <f>IF(M17="","",IF(O17&gt;M17,1,0))</f>
        <v>1</v>
      </c>
      <c r="Z19" s="25" t="str">
        <f>IF(P19="","",IF(P19&gt;R19,1,0))</f>
        <v/>
      </c>
      <c r="AA19" s="11"/>
      <c r="AB19" s="23">
        <f>O15+O17+P19</f>
        <v>12</v>
      </c>
      <c r="AC19" s="118">
        <f>AB19-AB20</f>
        <v>4</v>
      </c>
    </row>
    <row r="20" spans="1:29" s="28" customFormat="1" ht="18.75" customHeight="1" x14ac:dyDescent="0.15">
      <c r="A20" s="41"/>
      <c r="B20" s="87"/>
      <c r="C20" s="36" t="s">
        <v>65</v>
      </c>
      <c r="D20" s="21" t="s">
        <v>14</v>
      </c>
      <c r="E20" s="39" t="s">
        <v>64</v>
      </c>
      <c r="F20" s="22" t="s">
        <v>13</v>
      </c>
      <c r="G20" s="89"/>
      <c r="H20" s="91"/>
      <c r="I20" s="93"/>
      <c r="J20" s="95"/>
      <c r="K20" s="97"/>
      <c r="L20" s="99"/>
      <c r="M20" s="103"/>
      <c r="N20" s="104"/>
      <c r="O20" s="105"/>
      <c r="P20" s="107"/>
      <c r="Q20" s="109"/>
      <c r="R20" s="111"/>
      <c r="S20" s="113"/>
      <c r="T20" s="97"/>
      <c r="U20" s="115"/>
      <c r="V20" s="117"/>
      <c r="W20" s="11"/>
      <c r="X20" s="26">
        <f>IF(M15="","",IF(M15&gt;O15,1,0))</f>
        <v>1</v>
      </c>
      <c r="Y20" s="26">
        <f>IF(M17="","",IF(M17&gt;O17,1,0))</f>
        <v>0</v>
      </c>
      <c r="Z20" s="26" t="str">
        <f>IF(P19="","",IF(R19&gt;P19,1,0))</f>
        <v/>
      </c>
      <c r="AA20" s="11"/>
      <c r="AB20" s="24">
        <f>M15+M17+R19</f>
        <v>8</v>
      </c>
      <c r="AC20" s="119"/>
    </row>
    <row r="21" spans="1:29" s="28" customFormat="1" ht="18.75" customHeight="1" x14ac:dyDescent="0.15">
      <c r="A21" s="41"/>
      <c r="B21" s="86">
        <v>4</v>
      </c>
      <c r="C21" s="34"/>
      <c r="D21" s="17" t="s">
        <v>14</v>
      </c>
      <c r="E21" s="37"/>
      <c r="F21" s="18" t="s">
        <v>13</v>
      </c>
      <c r="G21" s="88" t="str">
        <f>IF(R15="","",R15)</f>
        <v/>
      </c>
      <c r="H21" s="90"/>
      <c r="I21" s="120" t="str">
        <f>IF(P15="","",P15)</f>
        <v/>
      </c>
      <c r="J21" s="112" t="str">
        <f>IF(R17="","",R17)</f>
        <v/>
      </c>
      <c r="K21" s="96"/>
      <c r="L21" s="114" t="str">
        <f>IF(P17="","",P17)</f>
        <v/>
      </c>
      <c r="M21" s="112" t="str">
        <f>IF(R19="","",R19)</f>
        <v/>
      </c>
      <c r="N21" s="96"/>
      <c r="O21" s="122" t="str">
        <f>IF(P19="","",P19)</f>
        <v/>
      </c>
      <c r="P21" s="100"/>
      <c r="Q21" s="101"/>
      <c r="R21" s="102"/>
      <c r="S21" s="112" t="str">
        <f t="shared" ref="S21" si="10">IF(C21="","",SUM(X21:Z21))</f>
        <v/>
      </c>
      <c r="T21" s="96"/>
      <c r="U21" s="114" t="str">
        <f t="shared" ref="U21" si="11">IF(C21="","",SUM(X22:Z22))</f>
        <v/>
      </c>
      <c r="V21" s="116"/>
      <c r="W21" s="11"/>
      <c r="X21" s="25" t="str">
        <f>IF(P15="","",IF(R15&gt;P15,1,0))</f>
        <v/>
      </c>
      <c r="Y21" s="25" t="str">
        <f>IF(P17="","",IF(R17&gt;P17,1,0))</f>
        <v/>
      </c>
      <c r="Z21" s="25" t="str">
        <f>IF(P19="","",IF(R19&gt;P19,1,0))</f>
        <v/>
      </c>
      <c r="AA21" s="11"/>
      <c r="AB21" s="23">
        <f>R15+R17+R19</f>
        <v>0</v>
      </c>
      <c r="AC21" s="118">
        <f>AB21-AB22</f>
        <v>0</v>
      </c>
    </row>
    <row r="22" spans="1:29" s="28" customFormat="1" ht="18.75" customHeight="1" x14ac:dyDescent="0.15">
      <c r="A22" s="41"/>
      <c r="B22" s="87"/>
      <c r="C22" s="35"/>
      <c r="D22" s="19" t="s">
        <v>14</v>
      </c>
      <c r="E22" s="38"/>
      <c r="F22" s="20" t="s">
        <v>13</v>
      </c>
      <c r="G22" s="89"/>
      <c r="H22" s="91"/>
      <c r="I22" s="121"/>
      <c r="J22" s="113"/>
      <c r="K22" s="97"/>
      <c r="L22" s="115"/>
      <c r="M22" s="113"/>
      <c r="N22" s="97"/>
      <c r="O22" s="123"/>
      <c r="P22" s="103"/>
      <c r="Q22" s="104"/>
      <c r="R22" s="105"/>
      <c r="S22" s="113"/>
      <c r="T22" s="97"/>
      <c r="U22" s="115"/>
      <c r="V22" s="117"/>
      <c r="W22" s="11"/>
      <c r="X22" s="26" t="str">
        <f>IF(P15="","",IF(P15&gt;R15,1,0))</f>
        <v/>
      </c>
      <c r="Y22" s="26" t="str">
        <f>IF(P17="","",IF(P17&gt;R17,1,0))</f>
        <v/>
      </c>
      <c r="Z22" s="26" t="str">
        <f>IF(P19="","",IF(P19&gt;R19,1,0))</f>
        <v/>
      </c>
      <c r="AA22" s="11"/>
      <c r="AB22" s="24">
        <f>P15+P17+P19</f>
        <v>0</v>
      </c>
      <c r="AC22" s="119"/>
    </row>
    <row r="23" spans="1:29" s="28" customFormat="1" ht="20.25" customHeight="1" x14ac:dyDescent="0.2">
      <c r="A23" s="41"/>
      <c r="B23" s="27"/>
      <c r="C23" s="4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11"/>
      <c r="AB23" s="11"/>
      <c r="AC23" s="11"/>
    </row>
    <row r="24" spans="1:29" s="28" customFormat="1" ht="18.75" customHeight="1" x14ac:dyDescent="0.15">
      <c r="A24" s="41">
        <v>3</v>
      </c>
      <c r="B24" s="126">
        <v>3</v>
      </c>
      <c r="C24" s="127"/>
      <c r="D24" s="127"/>
      <c r="E24" s="127"/>
      <c r="F24" s="128"/>
      <c r="G24" s="132" t="str">
        <f>IF(C26="","",LEFT(C26,FIND("　",C26,1)-1))</f>
        <v>友永</v>
      </c>
      <c r="H24" s="133"/>
      <c r="I24" s="134"/>
      <c r="J24" s="132" t="str">
        <f>IF(C28="","",LEFT(C28,FIND("　",C28)-1))</f>
        <v>山頭</v>
      </c>
      <c r="K24" s="133"/>
      <c r="L24" s="133"/>
      <c r="M24" s="132" t="str">
        <f>IF(C30="","",LEFT(C30,FIND("　",C30)-1))</f>
        <v>金政</v>
      </c>
      <c r="N24" s="133"/>
      <c r="O24" s="133"/>
      <c r="P24" s="132" t="str">
        <f>IF(C32="","",LEFT(C32,FIND("　",C32)-1))</f>
        <v/>
      </c>
      <c r="Q24" s="133"/>
      <c r="R24" s="134"/>
      <c r="S24" s="135" t="s">
        <v>39</v>
      </c>
      <c r="T24" s="136"/>
      <c r="U24" s="136"/>
      <c r="V24" s="139" t="s">
        <v>16</v>
      </c>
      <c r="W24" s="11"/>
      <c r="X24" s="25" t="s">
        <v>40</v>
      </c>
      <c r="Y24" s="25" t="s">
        <v>40</v>
      </c>
      <c r="Z24" s="25" t="s">
        <v>40</v>
      </c>
      <c r="AA24" s="11"/>
      <c r="AB24" s="23" t="s">
        <v>43</v>
      </c>
      <c r="AC24" s="141" t="s">
        <v>45</v>
      </c>
    </row>
    <row r="25" spans="1:29" s="28" customFormat="1" ht="18.75" customHeight="1" x14ac:dyDescent="0.15">
      <c r="A25" s="41"/>
      <c r="B25" s="129"/>
      <c r="C25" s="130"/>
      <c r="D25" s="130"/>
      <c r="E25" s="130"/>
      <c r="F25" s="131"/>
      <c r="G25" s="143" t="str">
        <f>IF(C27="","",LEFT(C27,FIND("　",C27,1)-1))</f>
        <v>飯田</v>
      </c>
      <c r="H25" s="144"/>
      <c r="I25" s="145"/>
      <c r="J25" s="143" t="str">
        <f>IF(C29="","",LEFT(C29,FIND("　",C29)-1))</f>
        <v>川田</v>
      </c>
      <c r="K25" s="144"/>
      <c r="L25" s="144"/>
      <c r="M25" s="143" t="str">
        <f>IF(C31="","",LEFT(C31,FIND("　",C31)-1))</f>
        <v>髙橋</v>
      </c>
      <c r="N25" s="144"/>
      <c r="O25" s="144"/>
      <c r="P25" s="143" t="str">
        <f>IF(C33="","",LEFT(C33,FIND("　",C33)-1))</f>
        <v/>
      </c>
      <c r="Q25" s="144"/>
      <c r="R25" s="145"/>
      <c r="S25" s="137"/>
      <c r="T25" s="138"/>
      <c r="U25" s="138"/>
      <c r="V25" s="140"/>
      <c r="W25" s="11"/>
      <c r="X25" s="26" t="s">
        <v>41</v>
      </c>
      <c r="Y25" s="26" t="s">
        <v>41</v>
      </c>
      <c r="Z25" s="26" t="s">
        <v>41</v>
      </c>
      <c r="AA25" s="11"/>
      <c r="AB25" s="24" t="s">
        <v>44</v>
      </c>
      <c r="AC25" s="142"/>
    </row>
    <row r="26" spans="1:29" s="28" customFormat="1" ht="18.75" customHeight="1" x14ac:dyDescent="0.15">
      <c r="A26" s="41"/>
      <c r="B26" s="86">
        <v>1</v>
      </c>
      <c r="C26" s="32" t="s">
        <v>66</v>
      </c>
      <c r="D26" s="17" t="s">
        <v>14</v>
      </c>
      <c r="E26" s="37" t="s">
        <v>53</v>
      </c>
      <c r="F26" s="18" t="s">
        <v>13</v>
      </c>
      <c r="G26" s="100"/>
      <c r="H26" s="101"/>
      <c r="I26" s="101"/>
      <c r="J26" s="106">
        <v>8</v>
      </c>
      <c r="K26" s="108"/>
      <c r="L26" s="124">
        <v>4</v>
      </c>
      <c r="M26" s="106">
        <v>6</v>
      </c>
      <c r="N26" s="108"/>
      <c r="O26" s="124">
        <v>0</v>
      </c>
      <c r="P26" s="106"/>
      <c r="Q26" s="108"/>
      <c r="R26" s="110"/>
      <c r="S26" s="112">
        <f>IF(C26="","",SUM(X26:Z26))</f>
        <v>2</v>
      </c>
      <c r="T26" s="96"/>
      <c r="U26" s="114">
        <f>IF(C26="","",SUM(X27:Z27))</f>
        <v>0</v>
      </c>
      <c r="V26" s="116">
        <v>1</v>
      </c>
      <c r="W26" s="11"/>
      <c r="X26" s="25">
        <f>IF(J26="","",IF(J26&gt;L26,1,0))</f>
        <v>1</v>
      </c>
      <c r="Y26" s="25">
        <f>IF(M26="","",IF(M26&gt;O26,1,0))</f>
        <v>1</v>
      </c>
      <c r="Z26" s="25" t="str">
        <f>IF(P26="","",IF(P26&gt;R26,1,0))</f>
        <v/>
      </c>
      <c r="AA26" s="11"/>
      <c r="AB26" s="23">
        <f>J26+M26+P26</f>
        <v>14</v>
      </c>
      <c r="AC26" s="118">
        <f>AB26-AB27</f>
        <v>10</v>
      </c>
    </row>
    <row r="27" spans="1:29" s="28" customFormat="1" ht="18.75" customHeight="1" x14ac:dyDescent="0.15">
      <c r="A27" s="41"/>
      <c r="B27" s="87"/>
      <c r="C27" s="33" t="s">
        <v>67</v>
      </c>
      <c r="D27" s="19" t="s">
        <v>14</v>
      </c>
      <c r="E27" s="38" t="s">
        <v>53</v>
      </c>
      <c r="F27" s="20" t="s">
        <v>13</v>
      </c>
      <c r="G27" s="103"/>
      <c r="H27" s="104"/>
      <c r="I27" s="104"/>
      <c r="J27" s="107"/>
      <c r="K27" s="109"/>
      <c r="L27" s="125"/>
      <c r="M27" s="107"/>
      <c r="N27" s="109"/>
      <c r="O27" s="125"/>
      <c r="P27" s="107"/>
      <c r="Q27" s="109"/>
      <c r="R27" s="111"/>
      <c r="S27" s="113"/>
      <c r="T27" s="97"/>
      <c r="U27" s="115"/>
      <c r="V27" s="117"/>
      <c r="W27" s="11"/>
      <c r="X27" s="26">
        <f>IF(J26="","",IF(J26&lt;L26,1,0))</f>
        <v>0</v>
      </c>
      <c r="Y27" s="26">
        <f>IF(M26="","",IF(M26&lt;O26,1,0))</f>
        <v>0</v>
      </c>
      <c r="Z27" s="26" t="str">
        <f>IF(P26="","",IF(P26&lt;R26,1,0))</f>
        <v/>
      </c>
      <c r="AA27" s="11"/>
      <c r="AB27" s="24">
        <f>L26+O26+R26</f>
        <v>4</v>
      </c>
      <c r="AC27" s="119"/>
    </row>
    <row r="28" spans="1:29" s="28" customFormat="1" ht="18.75" customHeight="1" x14ac:dyDescent="0.15">
      <c r="A28" s="41"/>
      <c r="B28" s="86">
        <v>2</v>
      </c>
      <c r="C28" s="34" t="s">
        <v>68</v>
      </c>
      <c r="D28" s="17" t="s">
        <v>14</v>
      </c>
      <c r="E28" s="37" t="s">
        <v>51</v>
      </c>
      <c r="F28" s="18" t="s">
        <v>13</v>
      </c>
      <c r="G28" s="88">
        <f>IF(L26="","",L26)</f>
        <v>4</v>
      </c>
      <c r="H28" s="90"/>
      <c r="I28" s="120">
        <f>IF(J26="","",J26)</f>
        <v>8</v>
      </c>
      <c r="J28" s="100"/>
      <c r="K28" s="101"/>
      <c r="L28" s="101"/>
      <c r="M28" s="106">
        <v>6</v>
      </c>
      <c r="N28" s="108"/>
      <c r="O28" s="124">
        <v>0</v>
      </c>
      <c r="P28" s="106"/>
      <c r="Q28" s="108"/>
      <c r="R28" s="110"/>
      <c r="S28" s="112">
        <f t="shared" ref="S28" si="12">IF(C28="","",SUM(X28:Z28))</f>
        <v>1</v>
      </c>
      <c r="T28" s="96"/>
      <c r="U28" s="114">
        <f t="shared" ref="U28" si="13">IF(C28="","",SUM(X29:Z29))</f>
        <v>1</v>
      </c>
      <c r="V28" s="116">
        <v>2</v>
      </c>
      <c r="W28" s="11"/>
      <c r="X28" s="25">
        <f>IF(J26="","",IF(L26&gt;J26,1,0))</f>
        <v>0</v>
      </c>
      <c r="Y28" s="25">
        <f>IF(M28="","",IF(M28&gt;O28,1,0))</f>
        <v>1</v>
      </c>
      <c r="Z28" s="25" t="str">
        <f>IF(P28="","",IF(P28&gt;R28,1,0))</f>
        <v/>
      </c>
      <c r="AA28" s="11"/>
      <c r="AB28" s="23">
        <f>L26+M28+P28</f>
        <v>10</v>
      </c>
      <c r="AC28" s="118">
        <f>AB28-AB29</f>
        <v>2</v>
      </c>
    </row>
    <row r="29" spans="1:29" s="28" customFormat="1" ht="18.75" customHeight="1" x14ac:dyDescent="0.15">
      <c r="A29" s="41"/>
      <c r="B29" s="87"/>
      <c r="C29" s="35" t="s">
        <v>69</v>
      </c>
      <c r="D29" s="19" t="s">
        <v>14</v>
      </c>
      <c r="E29" s="38" t="s">
        <v>55</v>
      </c>
      <c r="F29" s="20" t="s">
        <v>13</v>
      </c>
      <c r="G29" s="89"/>
      <c r="H29" s="91"/>
      <c r="I29" s="121"/>
      <c r="J29" s="103"/>
      <c r="K29" s="104"/>
      <c r="L29" s="104"/>
      <c r="M29" s="107"/>
      <c r="N29" s="109"/>
      <c r="O29" s="125"/>
      <c r="P29" s="107"/>
      <c r="Q29" s="109"/>
      <c r="R29" s="111"/>
      <c r="S29" s="113"/>
      <c r="T29" s="97"/>
      <c r="U29" s="115"/>
      <c r="V29" s="117"/>
      <c r="W29" s="11"/>
      <c r="X29" s="26">
        <f>IF(J26="","",IF(J26&gt;L26,1,0))</f>
        <v>1</v>
      </c>
      <c r="Y29" s="26">
        <f>IF(M28="","",IF(O28&gt;M28,1,0))</f>
        <v>0</v>
      </c>
      <c r="Z29" s="26" t="str">
        <f>IF(P28="","",IF(R28&gt;P28,1,0))</f>
        <v/>
      </c>
      <c r="AA29" s="11"/>
      <c r="AB29" s="24">
        <f>J26+O28+R28</f>
        <v>8</v>
      </c>
      <c r="AC29" s="119"/>
    </row>
    <row r="30" spans="1:29" s="28" customFormat="1" ht="18.75" customHeight="1" x14ac:dyDescent="0.15">
      <c r="A30" s="41"/>
      <c r="B30" s="86">
        <v>3</v>
      </c>
      <c r="C30" s="36" t="s">
        <v>70</v>
      </c>
      <c r="D30" s="21" t="s">
        <v>14</v>
      </c>
      <c r="E30" s="39" t="s">
        <v>51</v>
      </c>
      <c r="F30" s="22" t="s">
        <v>13</v>
      </c>
      <c r="G30" s="88">
        <f>IF(O26="","",O26)</f>
        <v>0</v>
      </c>
      <c r="H30" s="90"/>
      <c r="I30" s="92">
        <f>IF(M26="","",M26)</f>
        <v>6</v>
      </c>
      <c r="J30" s="94">
        <f>IF(O28="","",O28)</f>
        <v>0</v>
      </c>
      <c r="K30" s="96"/>
      <c r="L30" s="98">
        <f>IF(M28="","",M28)</f>
        <v>6</v>
      </c>
      <c r="M30" s="100"/>
      <c r="N30" s="101"/>
      <c r="O30" s="102"/>
      <c r="P30" s="106"/>
      <c r="Q30" s="108"/>
      <c r="R30" s="110"/>
      <c r="S30" s="112">
        <f t="shared" ref="S30" si="14">IF(C30="","",SUM(X30:Z30))</f>
        <v>0</v>
      </c>
      <c r="T30" s="96"/>
      <c r="U30" s="114">
        <f t="shared" ref="U30" si="15">IF(C30="","",SUM(X31:Z31))</f>
        <v>2</v>
      </c>
      <c r="V30" s="116" t="s">
        <v>224</v>
      </c>
      <c r="W30" s="11"/>
      <c r="X30" s="25">
        <f>IF(M26="","",IF(O26&gt;M26,1,0))</f>
        <v>0</v>
      </c>
      <c r="Y30" s="25">
        <f>IF(M28="","",IF(O28&gt;M28,1,0))</f>
        <v>0</v>
      </c>
      <c r="Z30" s="25" t="str">
        <f>IF(P30="","",IF(P30&gt;R30,1,0))</f>
        <v/>
      </c>
      <c r="AA30" s="11"/>
      <c r="AB30" s="23">
        <f>O26+O28+P30</f>
        <v>0</v>
      </c>
      <c r="AC30" s="118">
        <f>AB30-AB31</f>
        <v>-12</v>
      </c>
    </row>
    <row r="31" spans="1:29" s="28" customFormat="1" ht="18.75" customHeight="1" x14ac:dyDescent="0.15">
      <c r="A31" s="41"/>
      <c r="B31" s="87"/>
      <c r="C31" s="36" t="s">
        <v>71</v>
      </c>
      <c r="D31" s="21" t="s">
        <v>14</v>
      </c>
      <c r="E31" s="39" t="s">
        <v>51</v>
      </c>
      <c r="F31" s="22" t="s">
        <v>13</v>
      </c>
      <c r="G31" s="89"/>
      <c r="H31" s="91"/>
      <c r="I31" s="93"/>
      <c r="J31" s="95"/>
      <c r="K31" s="97"/>
      <c r="L31" s="99"/>
      <c r="M31" s="103"/>
      <c r="N31" s="104"/>
      <c r="O31" s="105"/>
      <c r="P31" s="107"/>
      <c r="Q31" s="109"/>
      <c r="R31" s="111"/>
      <c r="S31" s="113"/>
      <c r="T31" s="97"/>
      <c r="U31" s="115"/>
      <c r="V31" s="117"/>
      <c r="W31" s="11"/>
      <c r="X31" s="26">
        <f>IF(M26="","",IF(M26&gt;O26,1,0))</f>
        <v>1</v>
      </c>
      <c r="Y31" s="26">
        <f>IF(M28="","",IF(M28&gt;O28,1,0))</f>
        <v>1</v>
      </c>
      <c r="Z31" s="26" t="str">
        <f>IF(P30="","",IF(R30&gt;P30,1,0))</f>
        <v/>
      </c>
      <c r="AA31" s="11"/>
      <c r="AB31" s="24">
        <f>M26+M28+R30</f>
        <v>12</v>
      </c>
      <c r="AC31" s="119"/>
    </row>
    <row r="32" spans="1:29" s="28" customFormat="1" ht="18.75" customHeight="1" x14ac:dyDescent="0.15">
      <c r="A32" s="41"/>
      <c r="B32" s="86">
        <v>4</v>
      </c>
      <c r="C32" s="34"/>
      <c r="D32" s="17" t="s">
        <v>14</v>
      </c>
      <c r="E32" s="37"/>
      <c r="F32" s="18" t="s">
        <v>13</v>
      </c>
      <c r="G32" s="88" t="str">
        <f>IF(R26="","",R26)</f>
        <v/>
      </c>
      <c r="H32" s="90"/>
      <c r="I32" s="120" t="str">
        <f>IF(P26="","",P26)</f>
        <v/>
      </c>
      <c r="J32" s="112" t="str">
        <f>IF(R28="","",R28)</f>
        <v/>
      </c>
      <c r="K32" s="96"/>
      <c r="L32" s="114" t="str">
        <f>IF(P28="","",P28)</f>
        <v/>
      </c>
      <c r="M32" s="112" t="str">
        <f>IF(R30="","",R30)</f>
        <v/>
      </c>
      <c r="N32" s="96"/>
      <c r="O32" s="122" t="str">
        <f>IF(P30="","",P30)</f>
        <v/>
      </c>
      <c r="P32" s="100"/>
      <c r="Q32" s="101"/>
      <c r="R32" s="102"/>
      <c r="S32" s="112" t="str">
        <f t="shared" ref="S32" si="16">IF(C32="","",SUM(X32:Z32))</f>
        <v/>
      </c>
      <c r="T32" s="96"/>
      <c r="U32" s="114" t="str">
        <f t="shared" ref="U32" si="17">IF(C32="","",SUM(X33:Z33))</f>
        <v/>
      </c>
      <c r="V32" s="116"/>
      <c r="W32" s="11"/>
      <c r="X32" s="25" t="str">
        <f>IF(P26="","",IF(R26&gt;P26,1,0))</f>
        <v/>
      </c>
      <c r="Y32" s="25" t="str">
        <f>IF(P28="","",IF(R28&gt;P28,1,0))</f>
        <v/>
      </c>
      <c r="Z32" s="25" t="str">
        <f>IF(P30="","",IF(R30&gt;P30,1,0))</f>
        <v/>
      </c>
      <c r="AA32" s="11"/>
      <c r="AB32" s="23">
        <f>R26+R28+R30</f>
        <v>0</v>
      </c>
      <c r="AC32" s="118">
        <f>AB32-AB33</f>
        <v>0</v>
      </c>
    </row>
    <row r="33" spans="1:29" s="28" customFormat="1" ht="18.75" customHeight="1" x14ac:dyDescent="0.15">
      <c r="A33" s="41"/>
      <c r="B33" s="87"/>
      <c r="C33" s="35"/>
      <c r="D33" s="19" t="s">
        <v>14</v>
      </c>
      <c r="E33" s="38"/>
      <c r="F33" s="20" t="s">
        <v>13</v>
      </c>
      <c r="G33" s="89"/>
      <c r="H33" s="91"/>
      <c r="I33" s="121"/>
      <c r="J33" s="113"/>
      <c r="K33" s="97"/>
      <c r="L33" s="115"/>
      <c r="M33" s="113"/>
      <c r="N33" s="97"/>
      <c r="O33" s="123"/>
      <c r="P33" s="103"/>
      <c r="Q33" s="104"/>
      <c r="R33" s="105"/>
      <c r="S33" s="113"/>
      <c r="T33" s="97"/>
      <c r="U33" s="115"/>
      <c r="V33" s="117"/>
      <c r="W33" s="11"/>
      <c r="X33" s="26" t="str">
        <f>IF(P26="","",IF(P26&gt;R26,1,0))</f>
        <v/>
      </c>
      <c r="Y33" s="26" t="str">
        <f>IF(P28="","",IF(P28&gt;R28,1,0))</f>
        <v/>
      </c>
      <c r="Z33" s="26" t="str">
        <f>IF(P30="","",IF(P30&gt;R30,1,0))</f>
        <v/>
      </c>
      <c r="AA33" s="11"/>
      <c r="AB33" s="24">
        <f>P26+P28+P30</f>
        <v>0</v>
      </c>
      <c r="AC33" s="119"/>
    </row>
    <row r="34" spans="1:29" s="28" customFormat="1" ht="24.75" customHeight="1" x14ac:dyDescent="0.2">
      <c r="A34" s="41"/>
      <c r="B34" s="27"/>
      <c r="C34" s="4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1"/>
      <c r="AB34" s="11"/>
      <c r="AC34" s="11"/>
    </row>
    <row r="35" spans="1:29" s="28" customFormat="1" ht="18.75" customHeight="1" x14ac:dyDescent="0.15">
      <c r="A35" s="41">
        <v>4</v>
      </c>
      <c r="B35" s="126">
        <v>4</v>
      </c>
      <c r="C35" s="127"/>
      <c r="D35" s="127"/>
      <c r="E35" s="127"/>
      <c r="F35" s="128"/>
      <c r="G35" s="132" t="str">
        <f>IF(C37="","",LEFT(C37,FIND("　",C37,1)-1))</f>
        <v>佐々木</v>
      </c>
      <c r="H35" s="133"/>
      <c r="I35" s="134"/>
      <c r="J35" s="132" t="str">
        <f>IF(C39="","",LEFT(C39,FIND("　",C39)-1))</f>
        <v>野頭</v>
      </c>
      <c r="K35" s="133"/>
      <c r="L35" s="133"/>
      <c r="M35" s="132" t="str">
        <f>IF(C41="","",LEFT(C41,FIND("　",C41)-1))</f>
        <v>上中</v>
      </c>
      <c r="N35" s="133"/>
      <c r="O35" s="133"/>
      <c r="P35" s="132" t="str">
        <f>IF(C43="","",LEFT(C43,FIND("　",C43)-1))</f>
        <v/>
      </c>
      <c r="Q35" s="133"/>
      <c r="R35" s="134"/>
      <c r="S35" s="135" t="s">
        <v>39</v>
      </c>
      <c r="T35" s="136"/>
      <c r="U35" s="136"/>
      <c r="V35" s="139" t="s">
        <v>16</v>
      </c>
      <c r="W35" s="11"/>
      <c r="X35" s="25" t="s">
        <v>40</v>
      </c>
      <c r="Y35" s="25" t="s">
        <v>40</v>
      </c>
      <c r="Z35" s="25" t="s">
        <v>40</v>
      </c>
      <c r="AA35" s="11"/>
      <c r="AB35" s="23" t="s">
        <v>43</v>
      </c>
      <c r="AC35" s="141" t="s">
        <v>45</v>
      </c>
    </row>
    <row r="36" spans="1:29" s="28" customFormat="1" ht="18.75" customHeight="1" x14ac:dyDescent="0.15">
      <c r="A36" s="41"/>
      <c r="B36" s="129"/>
      <c r="C36" s="130"/>
      <c r="D36" s="130"/>
      <c r="E36" s="130"/>
      <c r="F36" s="131"/>
      <c r="G36" s="143" t="str">
        <f>IF(C38="","",LEFT(C38,FIND("　",C38,1)-1))</f>
        <v>部谷</v>
      </c>
      <c r="H36" s="144"/>
      <c r="I36" s="145"/>
      <c r="J36" s="143" t="str">
        <f>IF(C40="","",LEFT(C40,FIND("　",C40)-1))</f>
        <v>松尾</v>
      </c>
      <c r="K36" s="144"/>
      <c r="L36" s="144"/>
      <c r="M36" s="143" t="str">
        <f>IF(C42="","",LEFT(C42,FIND("　",C42)-1))</f>
        <v>森田</v>
      </c>
      <c r="N36" s="144"/>
      <c r="O36" s="144"/>
      <c r="P36" s="143" t="str">
        <f>IF(C44="","",LEFT(C44,FIND("　",C44)-1))</f>
        <v/>
      </c>
      <c r="Q36" s="144"/>
      <c r="R36" s="145"/>
      <c r="S36" s="137"/>
      <c r="T36" s="138"/>
      <c r="U36" s="138"/>
      <c r="V36" s="140"/>
      <c r="W36" s="11"/>
      <c r="X36" s="26" t="s">
        <v>41</v>
      </c>
      <c r="Y36" s="26" t="s">
        <v>41</v>
      </c>
      <c r="Z36" s="26" t="s">
        <v>41</v>
      </c>
      <c r="AA36" s="11"/>
      <c r="AB36" s="24" t="s">
        <v>44</v>
      </c>
      <c r="AC36" s="142"/>
    </row>
    <row r="37" spans="1:29" s="28" customFormat="1" ht="18.75" customHeight="1" x14ac:dyDescent="0.15">
      <c r="A37" s="41"/>
      <c r="B37" s="86">
        <v>1</v>
      </c>
      <c r="C37" s="32" t="s">
        <v>72</v>
      </c>
      <c r="D37" s="17" t="s">
        <v>14</v>
      </c>
      <c r="E37" s="37" t="s">
        <v>51</v>
      </c>
      <c r="F37" s="18" t="s">
        <v>13</v>
      </c>
      <c r="G37" s="100"/>
      <c r="H37" s="101"/>
      <c r="I37" s="101"/>
      <c r="J37" s="106">
        <v>6</v>
      </c>
      <c r="K37" s="108"/>
      <c r="L37" s="124">
        <v>1</v>
      </c>
      <c r="M37" s="106">
        <v>6</v>
      </c>
      <c r="N37" s="108"/>
      <c r="O37" s="124">
        <v>1</v>
      </c>
      <c r="P37" s="106"/>
      <c r="Q37" s="108"/>
      <c r="R37" s="110"/>
      <c r="S37" s="112">
        <f>IF(C37="","",SUM(X37:Z37))</f>
        <v>2</v>
      </c>
      <c r="T37" s="96"/>
      <c r="U37" s="114">
        <f>IF(C37="","",SUM(X38:Z38))</f>
        <v>0</v>
      </c>
      <c r="V37" s="116">
        <v>1</v>
      </c>
      <c r="W37" s="11"/>
      <c r="X37" s="25">
        <f>IF(J37="","",IF(J37&gt;L37,1,0))</f>
        <v>1</v>
      </c>
      <c r="Y37" s="25">
        <f>IF(M37="","",IF(M37&gt;O37,1,0))</f>
        <v>1</v>
      </c>
      <c r="Z37" s="25" t="str">
        <f>IF(P37="","",IF(P37&gt;R37,1,0))</f>
        <v/>
      </c>
      <c r="AA37" s="11"/>
      <c r="AB37" s="23">
        <f>J37+M37+P37</f>
        <v>12</v>
      </c>
      <c r="AC37" s="118">
        <f>AB37-AB38</f>
        <v>10</v>
      </c>
    </row>
    <row r="38" spans="1:29" s="28" customFormat="1" ht="18.75" customHeight="1" x14ac:dyDescent="0.15">
      <c r="A38" s="41"/>
      <c r="B38" s="87"/>
      <c r="C38" s="33" t="s">
        <v>73</v>
      </c>
      <c r="D38" s="19" t="s">
        <v>14</v>
      </c>
      <c r="E38" s="38" t="s">
        <v>51</v>
      </c>
      <c r="F38" s="20" t="s">
        <v>13</v>
      </c>
      <c r="G38" s="103"/>
      <c r="H38" s="104"/>
      <c r="I38" s="104"/>
      <c r="J38" s="107"/>
      <c r="K38" s="109"/>
      <c r="L38" s="125"/>
      <c r="M38" s="107"/>
      <c r="N38" s="109"/>
      <c r="O38" s="125"/>
      <c r="P38" s="107"/>
      <c r="Q38" s="109"/>
      <c r="R38" s="111"/>
      <c r="S38" s="113"/>
      <c r="T38" s="97"/>
      <c r="U38" s="115"/>
      <c r="V38" s="117"/>
      <c r="W38" s="11"/>
      <c r="X38" s="26">
        <f>IF(J37="","",IF(J37&lt;L37,1,0))</f>
        <v>0</v>
      </c>
      <c r="Y38" s="26">
        <f>IF(M37="","",IF(M37&lt;O37,1,0))</f>
        <v>0</v>
      </c>
      <c r="Z38" s="26" t="str">
        <f>IF(P37="","",IF(P37&lt;R37,1,0))</f>
        <v/>
      </c>
      <c r="AA38" s="11"/>
      <c r="AB38" s="24">
        <f>L37+O37+R37</f>
        <v>2</v>
      </c>
      <c r="AC38" s="119"/>
    </row>
    <row r="39" spans="1:29" s="28" customFormat="1" ht="18.75" customHeight="1" x14ac:dyDescent="0.15">
      <c r="A39" s="41"/>
      <c r="B39" s="86">
        <v>2</v>
      </c>
      <c r="C39" s="34" t="s">
        <v>74</v>
      </c>
      <c r="D39" s="17" t="s">
        <v>14</v>
      </c>
      <c r="E39" s="37" t="s">
        <v>75</v>
      </c>
      <c r="F39" s="18" t="s">
        <v>13</v>
      </c>
      <c r="G39" s="88">
        <f>IF(L37="","",L37)</f>
        <v>1</v>
      </c>
      <c r="H39" s="90"/>
      <c r="I39" s="120">
        <f>IF(J37="","",J37)</f>
        <v>6</v>
      </c>
      <c r="J39" s="100"/>
      <c r="K39" s="101"/>
      <c r="L39" s="101"/>
      <c r="M39" s="106">
        <v>0</v>
      </c>
      <c r="N39" s="108"/>
      <c r="O39" s="124">
        <v>6</v>
      </c>
      <c r="P39" s="106"/>
      <c r="Q39" s="108"/>
      <c r="R39" s="110"/>
      <c r="S39" s="112">
        <f t="shared" ref="S39" si="18">IF(C39="","",SUM(X39:Z39))</f>
        <v>0</v>
      </c>
      <c r="T39" s="96"/>
      <c r="U39" s="114">
        <f t="shared" ref="U39" si="19">IF(C39="","",SUM(X40:Z40))</f>
        <v>2</v>
      </c>
      <c r="V39" s="116">
        <v>3</v>
      </c>
      <c r="W39" s="11"/>
      <c r="X39" s="25">
        <f>IF(J37="","",IF(L37&gt;J37,1,0))</f>
        <v>0</v>
      </c>
      <c r="Y39" s="25">
        <f>IF(M39="","",IF(M39&gt;O39,1,0))</f>
        <v>0</v>
      </c>
      <c r="Z39" s="25" t="str">
        <f>IF(P39="","",IF(P39&gt;R39,1,0))</f>
        <v/>
      </c>
      <c r="AA39" s="11"/>
      <c r="AB39" s="23">
        <f>L37+M39+P39</f>
        <v>1</v>
      </c>
      <c r="AC39" s="118">
        <f>AB39-AB40</f>
        <v>-11</v>
      </c>
    </row>
    <row r="40" spans="1:29" s="28" customFormat="1" ht="18.75" customHeight="1" x14ac:dyDescent="0.15">
      <c r="A40" s="41"/>
      <c r="B40" s="87"/>
      <c r="C40" s="35" t="s">
        <v>76</v>
      </c>
      <c r="D40" s="19" t="s">
        <v>14</v>
      </c>
      <c r="E40" s="38" t="s">
        <v>53</v>
      </c>
      <c r="F40" s="20" t="s">
        <v>13</v>
      </c>
      <c r="G40" s="89"/>
      <c r="H40" s="91"/>
      <c r="I40" s="121"/>
      <c r="J40" s="103"/>
      <c r="K40" s="104"/>
      <c r="L40" s="104"/>
      <c r="M40" s="107"/>
      <c r="N40" s="109"/>
      <c r="O40" s="125"/>
      <c r="P40" s="107"/>
      <c r="Q40" s="109"/>
      <c r="R40" s="111"/>
      <c r="S40" s="113"/>
      <c r="T40" s="97"/>
      <c r="U40" s="115"/>
      <c r="V40" s="117"/>
      <c r="W40" s="11"/>
      <c r="X40" s="26">
        <f>IF(J37="","",IF(J37&gt;L37,1,0))</f>
        <v>1</v>
      </c>
      <c r="Y40" s="26">
        <f>IF(M39="","",IF(O39&gt;M39,1,0))</f>
        <v>1</v>
      </c>
      <c r="Z40" s="26" t="str">
        <f>IF(P39="","",IF(R39&gt;P39,1,0))</f>
        <v/>
      </c>
      <c r="AA40" s="11"/>
      <c r="AB40" s="24">
        <f>J37+O39+R39</f>
        <v>12</v>
      </c>
      <c r="AC40" s="119"/>
    </row>
    <row r="41" spans="1:29" s="28" customFormat="1" ht="18.75" customHeight="1" x14ac:dyDescent="0.15">
      <c r="A41" s="41"/>
      <c r="B41" s="86">
        <v>3</v>
      </c>
      <c r="C41" s="36" t="s">
        <v>77</v>
      </c>
      <c r="D41" s="21" t="s">
        <v>14</v>
      </c>
      <c r="E41" s="39" t="s">
        <v>78</v>
      </c>
      <c r="F41" s="22" t="s">
        <v>13</v>
      </c>
      <c r="G41" s="88">
        <f>IF(O37="","",O37)</f>
        <v>1</v>
      </c>
      <c r="H41" s="90"/>
      <c r="I41" s="92">
        <f>IF(M37="","",M37)</f>
        <v>6</v>
      </c>
      <c r="J41" s="94">
        <f>IF(O39="","",O39)</f>
        <v>6</v>
      </c>
      <c r="K41" s="96"/>
      <c r="L41" s="98">
        <f>IF(M39="","",M39)</f>
        <v>0</v>
      </c>
      <c r="M41" s="100"/>
      <c r="N41" s="101"/>
      <c r="O41" s="102"/>
      <c r="P41" s="106"/>
      <c r="Q41" s="108"/>
      <c r="R41" s="110"/>
      <c r="S41" s="112">
        <f t="shared" ref="S41" si="20">IF(C41="","",SUM(X41:Z41))</f>
        <v>1</v>
      </c>
      <c r="T41" s="96"/>
      <c r="U41" s="114">
        <f t="shared" ref="U41" si="21">IF(C41="","",SUM(X42:Z42))</f>
        <v>1</v>
      </c>
      <c r="V41" s="116">
        <v>2</v>
      </c>
      <c r="W41" s="11"/>
      <c r="X41" s="25">
        <f>IF(M37="","",IF(O37&gt;M37,1,0))</f>
        <v>0</v>
      </c>
      <c r="Y41" s="25">
        <f>IF(M39="","",IF(O39&gt;M39,1,0))</f>
        <v>1</v>
      </c>
      <c r="Z41" s="25" t="str">
        <f>IF(P41="","",IF(P41&gt;R41,1,0))</f>
        <v/>
      </c>
      <c r="AA41" s="11"/>
      <c r="AB41" s="23">
        <f>O37+O39+P41</f>
        <v>7</v>
      </c>
      <c r="AC41" s="118">
        <f>AB41-AB42</f>
        <v>1</v>
      </c>
    </row>
    <row r="42" spans="1:29" s="28" customFormat="1" ht="18.75" customHeight="1" x14ac:dyDescent="0.15">
      <c r="A42" s="41"/>
      <c r="B42" s="87"/>
      <c r="C42" s="36" t="s">
        <v>79</v>
      </c>
      <c r="D42" s="21" t="s">
        <v>14</v>
      </c>
      <c r="E42" s="39" t="s">
        <v>78</v>
      </c>
      <c r="F42" s="22" t="s">
        <v>13</v>
      </c>
      <c r="G42" s="89"/>
      <c r="H42" s="91"/>
      <c r="I42" s="93"/>
      <c r="J42" s="95"/>
      <c r="K42" s="97"/>
      <c r="L42" s="99"/>
      <c r="M42" s="103"/>
      <c r="N42" s="104"/>
      <c r="O42" s="105"/>
      <c r="P42" s="107"/>
      <c r="Q42" s="109"/>
      <c r="R42" s="111"/>
      <c r="S42" s="113"/>
      <c r="T42" s="97"/>
      <c r="U42" s="115"/>
      <c r="V42" s="117"/>
      <c r="W42" s="11"/>
      <c r="X42" s="26">
        <f>IF(M37="","",IF(M37&gt;O37,1,0))</f>
        <v>1</v>
      </c>
      <c r="Y42" s="26">
        <f>IF(M39="","",IF(M39&gt;O39,1,0))</f>
        <v>0</v>
      </c>
      <c r="Z42" s="26" t="str">
        <f>IF(P41="","",IF(R41&gt;P41,1,0))</f>
        <v/>
      </c>
      <c r="AA42" s="11"/>
      <c r="AB42" s="24">
        <f>M37+M39+R41</f>
        <v>6</v>
      </c>
      <c r="AC42" s="119"/>
    </row>
    <row r="43" spans="1:29" s="28" customFormat="1" ht="18.75" customHeight="1" x14ac:dyDescent="0.15">
      <c r="A43" s="41"/>
      <c r="B43" s="86">
        <v>4</v>
      </c>
      <c r="C43" s="34"/>
      <c r="D43" s="17" t="s">
        <v>14</v>
      </c>
      <c r="E43" s="37"/>
      <c r="F43" s="18" t="s">
        <v>13</v>
      </c>
      <c r="G43" s="88" t="str">
        <f>IF(R37="","",R37)</f>
        <v/>
      </c>
      <c r="H43" s="90"/>
      <c r="I43" s="120" t="str">
        <f>IF(P37="","",P37)</f>
        <v/>
      </c>
      <c r="J43" s="112" t="str">
        <f>IF(R39="","",R39)</f>
        <v/>
      </c>
      <c r="K43" s="96"/>
      <c r="L43" s="114" t="str">
        <f>IF(P39="","",P39)</f>
        <v/>
      </c>
      <c r="M43" s="112" t="str">
        <f>IF(R41="","",R41)</f>
        <v/>
      </c>
      <c r="N43" s="96"/>
      <c r="O43" s="122" t="str">
        <f>IF(P41="","",P41)</f>
        <v/>
      </c>
      <c r="P43" s="100"/>
      <c r="Q43" s="101"/>
      <c r="R43" s="102"/>
      <c r="S43" s="112" t="str">
        <f t="shared" ref="S43" si="22">IF(C43="","",SUM(X43:Z43))</f>
        <v/>
      </c>
      <c r="T43" s="96"/>
      <c r="U43" s="114" t="str">
        <f t="shared" ref="U43" si="23">IF(C43="","",SUM(X44:Z44))</f>
        <v/>
      </c>
      <c r="V43" s="116"/>
      <c r="W43" s="11"/>
      <c r="X43" s="25" t="str">
        <f>IF(P37="","",IF(R37&gt;P37,1,0))</f>
        <v/>
      </c>
      <c r="Y43" s="25" t="str">
        <f>IF(P39="","",IF(R39&gt;P39,1,0))</f>
        <v/>
      </c>
      <c r="Z43" s="25" t="str">
        <f>IF(P41="","",IF(R41&gt;P41,1,0))</f>
        <v/>
      </c>
      <c r="AA43" s="11"/>
      <c r="AB43" s="23">
        <f>R37+R39+R41</f>
        <v>0</v>
      </c>
      <c r="AC43" s="118">
        <f>AB43-AB44</f>
        <v>0</v>
      </c>
    </row>
    <row r="44" spans="1:29" s="28" customFormat="1" ht="18.75" customHeight="1" x14ac:dyDescent="0.15">
      <c r="A44" s="41"/>
      <c r="B44" s="87"/>
      <c r="C44" s="35"/>
      <c r="D44" s="19" t="s">
        <v>14</v>
      </c>
      <c r="E44" s="38"/>
      <c r="F44" s="20" t="s">
        <v>13</v>
      </c>
      <c r="G44" s="89"/>
      <c r="H44" s="91"/>
      <c r="I44" s="121"/>
      <c r="J44" s="113"/>
      <c r="K44" s="97"/>
      <c r="L44" s="115"/>
      <c r="M44" s="113"/>
      <c r="N44" s="97"/>
      <c r="O44" s="123"/>
      <c r="P44" s="103"/>
      <c r="Q44" s="104"/>
      <c r="R44" s="105"/>
      <c r="S44" s="113"/>
      <c r="T44" s="97"/>
      <c r="U44" s="115"/>
      <c r="V44" s="117"/>
      <c r="W44" s="11"/>
      <c r="X44" s="26" t="str">
        <f>IF(P37="","",IF(P37&gt;R37,1,0))</f>
        <v/>
      </c>
      <c r="Y44" s="26" t="str">
        <f>IF(P39="","",IF(P39&gt;R39,1,0))</f>
        <v/>
      </c>
      <c r="Z44" s="26" t="str">
        <f>IF(P41="","",IF(P41&gt;R41,1,0))</f>
        <v/>
      </c>
      <c r="AA44" s="11"/>
      <c r="AB44" s="24">
        <f>P37+P39+P41</f>
        <v>0</v>
      </c>
      <c r="AC44" s="119"/>
    </row>
    <row r="45" spans="1:29" s="28" customFormat="1" ht="31.5" customHeight="1" x14ac:dyDescent="0.2">
      <c r="A45" s="41"/>
      <c r="B45" s="27"/>
      <c r="C45" s="43" t="s">
        <v>80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  <c r="AA45" s="11"/>
      <c r="AB45" s="11"/>
      <c r="AC45" s="11"/>
    </row>
    <row r="46" spans="1:29" s="28" customFormat="1" ht="18.75" customHeight="1" x14ac:dyDescent="0.15">
      <c r="A46" s="41">
        <v>5</v>
      </c>
      <c r="B46" s="126">
        <v>1</v>
      </c>
      <c r="C46" s="127"/>
      <c r="D46" s="127"/>
      <c r="E46" s="127"/>
      <c r="F46" s="128"/>
      <c r="G46" s="132" t="str">
        <f>IF(C48="","",LEFT(C48,FIND("　",C48,1)-1))</f>
        <v>筑後</v>
      </c>
      <c r="H46" s="133"/>
      <c r="I46" s="134"/>
      <c r="J46" s="132" t="str">
        <f>IF(C50="","",LEFT(C50,FIND("　",C50)-1))</f>
        <v>田口</v>
      </c>
      <c r="K46" s="133"/>
      <c r="L46" s="133"/>
      <c r="M46" s="132" t="str">
        <f>IF(C52="","",LEFT(C52,FIND("　",C52)-1))</f>
        <v>登根</v>
      </c>
      <c r="N46" s="133"/>
      <c r="O46" s="133"/>
      <c r="P46" s="132" t="str">
        <f>IF(C54="","",LEFT(C54,FIND("　",C54)-1))</f>
        <v/>
      </c>
      <c r="Q46" s="133"/>
      <c r="R46" s="134"/>
      <c r="S46" s="135" t="s">
        <v>39</v>
      </c>
      <c r="T46" s="136"/>
      <c r="U46" s="136"/>
      <c r="V46" s="139" t="s">
        <v>16</v>
      </c>
      <c r="W46" s="11"/>
      <c r="X46" s="25" t="s">
        <v>40</v>
      </c>
      <c r="Y46" s="25" t="s">
        <v>40</v>
      </c>
      <c r="Z46" s="25" t="s">
        <v>40</v>
      </c>
      <c r="AA46" s="11"/>
      <c r="AB46" s="23" t="s">
        <v>43</v>
      </c>
      <c r="AC46" s="141" t="s">
        <v>45</v>
      </c>
    </row>
    <row r="47" spans="1:29" s="28" customFormat="1" ht="18.75" customHeight="1" x14ac:dyDescent="0.15">
      <c r="A47" s="41"/>
      <c r="B47" s="129"/>
      <c r="C47" s="130"/>
      <c r="D47" s="130"/>
      <c r="E47" s="130"/>
      <c r="F47" s="131"/>
      <c r="G47" s="143" t="str">
        <f>IF(C49="","",LEFT(C49,FIND("　",C49,1)-1))</f>
        <v>江本</v>
      </c>
      <c r="H47" s="144"/>
      <c r="I47" s="145"/>
      <c r="J47" s="143" t="str">
        <f>IF(C51="","",LEFT(C51,FIND("　",C51)-1))</f>
        <v>中原</v>
      </c>
      <c r="K47" s="144"/>
      <c r="L47" s="144"/>
      <c r="M47" s="143" t="str">
        <f>IF(C53="","",LEFT(C53,FIND("　",C53)-1))</f>
        <v>辺見</v>
      </c>
      <c r="N47" s="144"/>
      <c r="O47" s="144"/>
      <c r="P47" s="143" t="str">
        <f>IF(C55="","",LEFT(C55,FIND("　",C55)-1))</f>
        <v/>
      </c>
      <c r="Q47" s="144"/>
      <c r="R47" s="145"/>
      <c r="S47" s="137"/>
      <c r="T47" s="138"/>
      <c r="U47" s="138"/>
      <c r="V47" s="140"/>
      <c r="W47" s="11"/>
      <c r="X47" s="26" t="s">
        <v>41</v>
      </c>
      <c r="Y47" s="26" t="s">
        <v>41</v>
      </c>
      <c r="Z47" s="26" t="s">
        <v>41</v>
      </c>
      <c r="AA47" s="11"/>
      <c r="AB47" s="24" t="s">
        <v>44</v>
      </c>
      <c r="AC47" s="142"/>
    </row>
    <row r="48" spans="1:29" s="28" customFormat="1" ht="18.75" customHeight="1" x14ac:dyDescent="0.15">
      <c r="A48" s="41"/>
      <c r="B48" s="86">
        <v>1</v>
      </c>
      <c r="C48" s="32" t="s">
        <v>81</v>
      </c>
      <c r="D48" s="17" t="s">
        <v>14</v>
      </c>
      <c r="E48" s="37" t="s">
        <v>75</v>
      </c>
      <c r="F48" s="18" t="s">
        <v>13</v>
      </c>
      <c r="G48" s="100"/>
      <c r="H48" s="101"/>
      <c r="I48" s="101"/>
      <c r="J48" s="106">
        <v>0</v>
      </c>
      <c r="K48" s="108"/>
      <c r="L48" s="124">
        <v>6</v>
      </c>
      <c r="M48" s="106">
        <v>0</v>
      </c>
      <c r="N48" s="108"/>
      <c r="O48" s="124">
        <v>6</v>
      </c>
      <c r="P48" s="106"/>
      <c r="Q48" s="108"/>
      <c r="R48" s="110"/>
      <c r="S48" s="112">
        <f>IF(C48="","",SUM(X48:Z48))</f>
        <v>0</v>
      </c>
      <c r="T48" s="96"/>
      <c r="U48" s="114">
        <f>IF(C48="","",SUM(X49:Z49))</f>
        <v>2</v>
      </c>
      <c r="V48" s="116" t="s">
        <v>224</v>
      </c>
      <c r="W48" s="11"/>
      <c r="X48" s="25">
        <f>IF(J48="","",IF(J48&gt;L48,1,0))</f>
        <v>0</v>
      </c>
      <c r="Y48" s="25">
        <f>IF(M48="","",IF(M48&gt;O48,1,0))</f>
        <v>0</v>
      </c>
      <c r="Z48" s="25" t="str">
        <f>IF(P48="","",IF(P48&gt;R48,1,0))</f>
        <v/>
      </c>
      <c r="AA48" s="11"/>
      <c r="AB48" s="23">
        <f>J48+M48+P48</f>
        <v>0</v>
      </c>
      <c r="AC48" s="118">
        <f>AB48-AB49</f>
        <v>-12</v>
      </c>
    </row>
    <row r="49" spans="1:29" s="28" customFormat="1" ht="18.75" customHeight="1" x14ac:dyDescent="0.15">
      <c r="A49" s="41"/>
      <c r="B49" s="87"/>
      <c r="C49" s="33" t="s">
        <v>82</v>
      </c>
      <c r="D49" s="19" t="s">
        <v>14</v>
      </c>
      <c r="E49" s="38" t="s">
        <v>53</v>
      </c>
      <c r="F49" s="20" t="s">
        <v>13</v>
      </c>
      <c r="G49" s="103"/>
      <c r="H49" s="104"/>
      <c r="I49" s="104"/>
      <c r="J49" s="107"/>
      <c r="K49" s="109"/>
      <c r="L49" s="125"/>
      <c r="M49" s="107"/>
      <c r="N49" s="109"/>
      <c r="O49" s="125"/>
      <c r="P49" s="107"/>
      <c r="Q49" s="109"/>
      <c r="R49" s="111"/>
      <c r="S49" s="113"/>
      <c r="T49" s="97"/>
      <c r="U49" s="115"/>
      <c r="V49" s="117"/>
      <c r="W49" s="11"/>
      <c r="X49" s="26">
        <f>IF(J48="","",IF(J48&lt;L48,1,0))</f>
        <v>1</v>
      </c>
      <c r="Y49" s="26">
        <f>IF(M48="","",IF(M48&lt;O48,1,0))</f>
        <v>1</v>
      </c>
      <c r="Z49" s="26" t="str">
        <f>IF(P48="","",IF(P48&lt;R48,1,0))</f>
        <v/>
      </c>
      <c r="AA49" s="11"/>
      <c r="AB49" s="24">
        <f>L48+O48+R48</f>
        <v>12</v>
      </c>
      <c r="AC49" s="119"/>
    </row>
    <row r="50" spans="1:29" s="28" customFormat="1" ht="18.75" customHeight="1" x14ac:dyDescent="0.15">
      <c r="A50" s="41"/>
      <c r="B50" s="86">
        <v>2</v>
      </c>
      <c r="C50" s="34" t="s">
        <v>83</v>
      </c>
      <c r="D50" s="17" t="s">
        <v>14</v>
      </c>
      <c r="E50" s="37" t="s">
        <v>51</v>
      </c>
      <c r="F50" s="18" t="s">
        <v>13</v>
      </c>
      <c r="G50" s="88">
        <f>IF(L48="","",L48)</f>
        <v>6</v>
      </c>
      <c r="H50" s="90"/>
      <c r="I50" s="120">
        <f>IF(J48="","",J48)</f>
        <v>0</v>
      </c>
      <c r="J50" s="100"/>
      <c r="K50" s="101"/>
      <c r="L50" s="101"/>
      <c r="M50" s="106">
        <v>8</v>
      </c>
      <c r="N50" s="108"/>
      <c r="O50" s="124">
        <v>6</v>
      </c>
      <c r="P50" s="106"/>
      <c r="Q50" s="108"/>
      <c r="R50" s="110"/>
      <c r="S50" s="112">
        <f t="shared" ref="S50" si="24">IF(C50="","",SUM(X50:Z50))</f>
        <v>2</v>
      </c>
      <c r="T50" s="96"/>
      <c r="U50" s="114">
        <f t="shared" ref="U50" si="25">IF(C50="","",SUM(X51:Z51))</f>
        <v>0</v>
      </c>
      <c r="V50" s="116">
        <v>1</v>
      </c>
      <c r="W50" s="11"/>
      <c r="X50" s="25">
        <f>IF(J48="","",IF(L48&gt;J48,1,0))</f>
        <v>1</v>
      </c>
      <c r="Y50" s="25">
        <f>IF(M50="","",IF(M50&gt;O50,1,0))</f>
        <v>1</v>
      </c>
      <c r="Z50" s="25" t="str">
        <f>IF(P50="","",IF(P50&gt;R50,1,0))</f>
        <v/>
      </c>
      <c r="AA50" s="11"/>
      <c r="AB50" s="23">
        <f>L48+M50+P50</f>
        <v>14</v>
      </c>
      <c r="AC50" s="118">
        <f>AB50-AB51</f>
        <v>8</v>
      </c>
    </row>
    <row r="51" spans="1:29" s="28" customFormat="1" ht="18.75" customHeight="1" x14ac:dyDescent="0.15">
      <c r="A51" s="41"/>
      <c r="B51" s="87"/>
      <c r="C51" s="35" t="s">
        <v>84</v>
      </c>
      <c r="D51" s="19" t="s">
        <v>14</v>
      </c>
      <c r="E51" s="38" t="s">
        <v>51</v>
      </c>
      <c r="F51" s="20" t="s">
        <v>13</v>
      </c>
      <c r="G51" s="89"/>
      <c r="H51" s="91"/>
      <c r="I51" s="121"/>
      <c r="J51" s="103"/>
      <c r="K51" s="104"/>
      <c r="L51" s="104"/>
      <c r="M51" s="107"/>
      <c r="N51" s="109"/>
      <c r="O51" s="125"/>
      <c r="P51" s="107"/>
      <c r="Q51" s="109"/>
      <c r="R51" s="111"/>
      <c r="S51" s="113"/>
      <c r="T51" s="97"/>
      <c r="U51" s="115"/>
      <c r="V51" s="117"/>
      <c r="W51" s="11"/>
      <c r="X51" s="26">
        <f>IF(J48="","",IF(J48&gt;L48,1,0))</f>
        <v>0</v>
      </c>
      <c r="Y51" s="26">
        <f>IF(M50="","",IF(O50&gt;M50,1,0))</f>
        <v>0</v>
      </c>
      <c r="Z51" s="26" t="str">
        <f>IF(P50="","",IF(R50&gt;P50,1,0))</f>
        <v/>
      </c>
      <c r="AA51" s="11"/>
      <c r="AB51" s="24">
        <f>J48+O50+R50</f>
        <v>6</v>
      </c>
      <c r="AC51" s="119"/>
    </row>
    <row r="52" spans="1:29" s="28" customFormat="1" ht="18.75" customHeight="1" x14ac:dyDescent="0.15">
      <c r="A52" s="41"/>
      <c r="B52" s="86">
        <v>3</v>
      </c>
      <c r="C52" s="36" t="s">
        <v>85</v>
      </c>
      <c r="D52" s="21" t="s">
        <v>14</v>
      </c>
      <c r="E52" s="39" t="s">
        <v>78</v>
      </c>
      <c r="F52" s="22" t="s">
        <v>13</v>
      </c>
      <c r="G52" s="88">
        <f>IF(O48="","",O48)</f>
        <v>6</v>
      </c>
      <c r="H52" s="90"/>
      <c r="I52" s="92">
        <f>IF(M48="","",M48)</f>
        <v>0</v>
      </c>
      <c r="J52" s="94">
        <f>IF(O50="","",O50)</f>
        <v>6</v>
      </c>
      <c r="K52" s="96"/>
      <c r="L52" s="98">
        <f>IF(M50="","",M50)</f>
        <v>8</v>
      </c>
      <c r="M52" s="100"/>
      <c r="N52" s="101"/>
      <c r="O52" s="102"/>
      <c r="P52" s="106"/>
      <c r="Q52" s="108"/>
      <c r="R52" s="110"/>
      <c r="S52" s="112">
        <f t="shared" ref="S52" si="26">IF(C52="","",SUM(X52:Z52))</f>
        <v>1</v>
      </c>
      <c r="T52" s="96"/>
      <c r="U52" s="114">
        <f t="shared" ref="U52" si="27">IF(C52="","",SUM(X53:Z53))</f>
        <v>1</v>
      </c>
      <c r="V52" s="116">
        <v>2</v>
      </c>
      <c r="W52" s="11"/>
      <c r="X52" s="25">
        <f>IF(M48="","",IF(O48&gt;M48,1,0))</f>
        <v>1</v>
      </c>
      <c r="Y52" s="25">
        <f>IF(M50="","",IF(O50&gt;M50,1,0))</f>
        <v>0</v>
      </c>
      <c r="Z52" s="25" t="str">
        <f>IF(P52="","",IF(P52&gt;R52,1,0))</f>
        <v/>
      </c>
      <c r="AA52" s="11"/>
      <c r="AB52" s="23">
        <f>O48+O50+P52</f>
        <v>12</v>
      </c>
      <c r="AC52" s="118">
        <f>AB52-AB53</f>
        <v>4</v>
      </c>
    </row>
    <row r="53" spans="1:29" s="28" customFormat="1" ht="18.75" customHeight="1" x14ac:dyDescent="0.15">
      <c r="A53" s="41"/>
      <c r="B53" s="87"/>
      <c r="C53" s="36" t="s">
        <v>86</v>
      </c>
      <c r="D53" s="21" t="s">
        <v>14</v>
      </c>
      <c r="E53" s="39" t="s">
        <v>78</v>
      </c>
      <c r="F53" s="22" t="s">
        <v>13</v>
      </c>
      <c r="G53" s="89"/>
      <c r="H53" s="91"/>
      <c r="I53" s="93"/>
      <c r="J53" s="95"/>
      <c r="K53" s="97"/>
      <c r="L53" s="99"/>
      <c r="M53" s="103"/>
      <c r="N53" s="104"/>
      <c r="O53" s="105"/>
      <c r="P53" s="107"/>
      <c r="Q53" s="109"/>
      <c r="R53" s="111"/>
      <c r="S53" s="113"/>
      <c r="T53" s="97"/>
      <c r="U53" s="115"/>
      <c r="V53" s="117"/>
      <c r="W53" s="11"/>
      <c r="X53" s="26">
        <f>IF(M48="","",IF(M48&gt;O48,1,0))</f>
        <v>0</v>
      </c>
      <c r="Y53" s="26">
        <f>IF(M50="","",IF(M50&gt;O50,1,0))</f>
        <v>1</v>
      </c>
      <c r="Z53" s="26" t="str">
        <f>IF(P52="","",IF(R52&gt;P52,1,0))</f>
        <v/>
      </c>
      <c r="AA53" s="11"/>
      <c r="AB53" s="24">
        <f>M48+M50+R52</f>
        <v>8</v>
      </c>
      <c r="AC53" s="119"/>
    </row>
    <row r="54" spans="1:29" s="28" customFormat="1" ht="18.75" customHeight="1" x14ac:dyDescent="0.15">
      <c r="A54" s="41"/>
      <c r="B54" s="86">
        <v>4</v>
      </c>
      <c r="C54" s="34"/>
      <c r="D54" s="17" t="s">
        <v>14</v>
      </c>
      <c r="E54" s="37"/>
      <c r="F54" s="18" t="s">
        <v>13</v>
      </c>
      <c r="G54" s="88" t="str">
        <f>IF(R48="","",R48)</f>
        <v/>
      </c>
      <c r="H54" s="90"/>
      <c r="I54" s="120" t="str">
        <f>IF(P48="","",P48)</f>
        <v/>
      </c>
      <c r="J54" s="112" t="str">
        <f>IF(R50="","",R50)</f>
        <v/>
      </c>
      <c r="K54" s="96"/>
      <c r="L54" s="114" t="str">
        <f>IF(P50="","",P50)</f>
        <v/>
      </c>
      <c r="M54" s="112" t="str">
        <f>IF(R52="","",R52)</f>
        <v/>
      </c>
      <c r="N54" s="96"/>
      <c r="O54" s="122" t="str">
        <f>IF(P52="","",P52)</f>
        <v/>
      </c>
      <c r="P54" s="100"/>
      <c r="Q54" s="101"/>
      <c r="R54" s="102"/>
      <c r="S54" s="112" t="str">
        <f t="shared" ref="S54" si="28">IF(C54="","",SUM(X54:Z54))</f>
        <v/>
      </c>
      <c r="T54" s="96"/>
      <c r="U54" s="114" t="str">
        <f t="shared" ref="U54" si="29">IF(C54="","",SUM(X55:Z55))</f>
        <v/>
      </c>
      <c r="V54" s="116"/>
      <c r="W54" s="11"/>
      <c r="X54" s="25" t="str">
        <f>IF(P48="","",IF(R48&gt;P48,1,0))</f>
        <v/>
      </c>
      <c r="Y54" s="25" t="str">
        <f>IF(P50="","",IF(R50&gt;P50,1,0))</f>
        <v/>
      </c>
      <c r="Z54" s="25" t="str">
        <f>IF(P52="","",IF(R52&gt;P52,1,0))</f>
        <v/>
      </c>
      <c r="AA54" s="11"/>
      <c r="AB54" s="23">
        <f>R48+R50+R52</f>
        <v>0</v>
      </c>
      <c r="AC54" s="118">
        <f>AB54-AB55</f>
        <v>0</v>
      </c>
    </row>
    <row r="55" spans="1:29" s="28" customFormat="1" ht="18.75" customHeight="1" x14ac:dyDescent="0.15">
      <c r="A55" s="41"/>
      <c r="B55" s="87"/>
      <c r="C55" s="35"/>
      <c r="D55" s="19" t="s">
        <v>14</v>
      </c>
      <c r="E55" s="38"/>
      <c r="F55" s="20" t="s">
        <v>13</v>
      </c>
      <c r="G55" s="89"/>
      <c r="H55" s="91"/>
      <c r="I55" s="121"/>
      <c r="J55" s="113"/>
      <c r="K55" s="97"/>
      <c r="L55" s="115"/>
      <c r="M55" s="113"/>
      <c r="N55" s="97"/>
      <c r="O55" s="123"/>
      <c r="P55" s="103"/>
      <c r="Q55" s="104"/>
      <c r="R55" s="105"/>
      <c r="S55" s="113"/>
      <c r="T55" s="97"/>
      <c r="U55" s="115"/>
      <c r="V55" s="117"/>
      <c r="W55" s="11"/>
      <c r="X55" s="26" t="str">
        <f>IF(P48="","",IF(P48&gt;R48,1,0))</f>
        <v/>
      </c>
      <c r="Y55" s="26" t="str">
        <f>IF(P50="","",IF(P50&gt;R50,1,0))</f>
        <v/>
      </c>
      <c r="Z55" s="26" t="str">
        <f>IF(P52="","",IF(P52&gt;R52,1,0))</f>
        <v/>
      </c>
      <c r="AA55" s="11"/>
      <c r="AB55" s="24">
        <f>P48+P50+P52</f>
        <v>0</v>
      </c>
      <c r="AC55" s="119"/>
    </row>
    <row r="56" spans="1:29" s="28" customFormat="1" ht="23.25" customHeight="1" x14ac:dyDescent="0.2">
      <c r="A56" s="41"/>
      <c r="B56" s="27"/>
      <c r="C56" s="4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1"/>
      <c r="AA56" s="11"/>
      <c r="AB56" s="11"/>
      <c r="AC56" s="11"/>
    </row>
    <row r="57" spans="1:29" s="28" customFormat="1" ht="18.75" customHeight="1" x14ac:dyDescent="0.15">
      <c r="A57" s="41">
        <v>6</v>
      </c>
      <c r="B57" s="126">
        <v>2</v>
      </c>
      <c r="C57" s="127"/>
      <c r="D57" s="127"/>
      <c r="E57" s="127"/>
      <c r="F57" s="128"/>
      <c r="G57" s="132" t="str">
        <f>IF(C59="","",LEFT(C59,FIND("　",C59,1)-1))</f>
        <v>清木</v>
      </c>
      <c r="H57" s="133"/>
      <c r="I57" s="134"/>
      <c r="J57" s="132" t="str">
        <f>IF(C61="","",LEFT(C61,FIND("　",C61)-1))</f>
        <v>永田</v>
      </c>
      <c r="K57" s="133"/>
      <c r="L57" s="133"/>
      <c r="M57" s="132" t="str">
        <f>IF(C63="","",LEFT(C63,FIND("　",C63)-1))</f>
        <v>冨田</v>
      </c>
      <c r="N57" s="133"/>
      <c r="O57" s="133"/>
      <c r="P57" s="132" t="str">
        <f>IF(C65="","",LEFT(C65,FIND("　",C65)-1))</f>
        <v/>
      </c>
      <c r="Q57" s="133"/>
      <c r="R57" s="134"/>
      <c r="S57" s="135" t="s">
        <v>39</v>
      </c>
      <c r="T57" s="136"/>
      <c r="U57" s="136"/>
      <c r="V57" s="139" t="s">
        <v>16</v>
      </c>
      <c r="W57" s="11"/>
      <c r="X57" s="25" t="s">
        <v>40</v>
      </c>
      <c r="Y57" s="25" t="s">
        <v>40</v>
      </c>
      <c r="Z57" s="25" t="s">
        <v>40</v>
      </c>
      <c r="AA57" s="11"/>
      <c r="AB57" s="23" t="s">
        <v>43</v>
      </c>
      <c r="AC57" s="141" t="s">
        <v>45</v>
      </c>
    </row>
    <row r="58" spans="1:29" s="28" customFormat="1" ht="18.75" customHeight="1" x14ac:dyDescent="0.15">
      <c r="A58" s="41"/>
      <c r="B58" s="129"/>
      <c r="C58" s="130"/>
      <c r="D58" s="130"/>
      <c r="E58" s="130"/>
      <c r="F58" s="131"/>
      <c r="G58" s="143" t="str">
        <f>IF(C60="","",LEFT(C60,FIND("　",C60,1)-1))</f>
        <v>徳田</v>
      </c>
      <c r="H58" s="144"/>
      <c r="I58" s="145"/>
      <c r="J58" s="143" t="str">
        <f>IF(C62="","",LEFT(C62,FIND("　",C62)-1))</f>
        <v>宮崎</v>
      </c>
      <c r="K58" s="144"/>
      <c r="L58" s="144"/>
      <c r="M58" s="143" t="str">
        <f>IF(C64="","",LEFT(C64,FIND("　",C64)-1))</f>
        <v>朱山</v>
      </c>
      <c r="N58" s="144"/>
      <c r="O58" s="144"/>
      <c r="P58" s="143" t="str">
        <f>IF(C66="","",LEFT(C66,FIND("　",C66)-1))</f>
        <v/>
      </c>
      <c r="Q58" s="144"/>
      <c r="R58" s="145"/>
      <c r="S58" s="137"/>
      <c r="T58" s="138"/>
      <c r="U58" s="138"/>
      <c r="V58" s="140"/>
      <c r="W58" s="11"/>
      <c r="X58" s="26" t="s">
        <v>41</v>
      </c>
      <c r="Y58" s="26" t="s">
        <v>41</v>
      </c>
      <c r="Z58" s="26" t="s">
        <v>41</v>
      </c>
      <c r="AA58" s="11"/>
      <c r="AB58" s="24" t="s">
        <v>44</v>
      </c>
      <c r="AC58" s="142"/>
    </row>
    <row r="59" spans="1:29" s="28" customFormat="1" ht="18.75" customHeight="1" x14ac:dyDescent="0.15">
      <c r="A59" s="41"/>
      <c r="B59" s="86">
        <v>1</v>
      </c>
      <c r="C59" s="32" t="s">
        <v>87</v>
      </c>
      <c r="D59" s="17" t="s">
        <v>14</v>
      </c>
      <c r="E59" s="37" t="s">
        <v>75</v>
      </c>
      <c r="F59" s="18" t="s">
        <v>13</v>
      </c>
      <c r="G59" s="100"/>
      <c r="H59" s="101"/>
      <c r="I59" s="101"/>
      <c r="J59" s="106">
        <v>6</v>
      </c>
      <c r="K59" s="108"/>
      <c r="L59" s="124">
        <v>1</v>
      </c>
      <c r="M59" s="106">
        <v>6</v>
      </c>
      <c r="N59" s="108"/>
      <c r="O59" s="124">
        <v>1</v>
      </c>
      <c r="P59" s="106"/>
      <c r="Q59" s="108"/>
      <c r="R59" s="110"/>
      <c r="S59" s="112">
        <f>IF(C59="","",SUM(X59:Z59))</f>
        <v>2</v>
      </c>
      <c r="T59" s="96"/>
      <c r="U59" s="114">
        <f>IF(C59="","",SUM(X60:Z60))</f>
        <v>0</v>
      </c>
      <c r="V59" s="116">
        <v>1</v>
      </c>
      <c r="W59" s="11"/>
      <c r="X59" s="25">
        <f>IF(J59="","",IF(J59&gt;L59,1,0))</f>
        <v>1</v>
      </c>
      <c r="Y59" s="25">
        <f>IF(M59="","",IF(M59&gt;O59,1,0))</f>
        <v>1</v>
      </c>
      <c r="Z59" s="25" t="str">
        <f>IF(P59="","",IF(P59&gt;R59,1,0))</f>
        <v/>
      </c>
      <c r="AA59" s="11"/>
      <c r="AB59" s="23">
        <f>J59+M59+P59</f>
        <v>12</v>
      </c>
      <c r="AC59" s="118">
        <f>AB59-AB60</f>
        <v>10</v>
      </c>
    </row>
    <row r="60" spans="1:29" s="28" customFormat="1" ht="18.75" customHeight="1" x14ac:dyDescent="0.15">
      <c r="A60" s="41"/>
      <c r="B60" s="87"/>
      <c r="C60" s="33" t="s">
        <v>88</v>
      </c>
      <c r="D60" s="19" t="s">
        <v>14</v>
      </c>
      <c r="E60" s="38" t="s">
        <v>78</v>
      </c>
      <c r="F60" s="20" t="s">
        <v>13</v>
      </c>
      <c r="G60" s="103"/>
      <c r="H60" s="104"/>
      <c r="I60" s="104"/>
      <c r="J60" s="107"/>
      <c r="K60" s="109"/>
      <c r="L60" s="125"/>
      <c r="M60" s="107"/>
      <c r="N60" s="109"/>
      <c r="O60" s="125"/>
      <c r="P60" s="107"/>
      <c r="Q60" s="109"/>
      <c r="R60" s="111"/>
      <c r="S60" s="113"/>
      <c r="T60" s="97"/>
      <c r="U60" s="115"/>
      <c r="V60" s="117"/>
      <c r="W60" s="11"/>
      <c r="X60" s="26">
        <f>IF(J59="","",IF(J59&lt;L59,1,0))</f>
        <v>0</v>
      </c>
      <c r="Y60" s="26">
        <f>IF(M59="","",IF(M59&lt;O59,1,0))</f>
        <v>0</v>
      </c>
      <c r="Z60" s="26" t="str">
        <f>IF(P59="","",IF(P59&lt;R59,1,0))</f>
        <v/>
      </c>
      <c r="AA60" s="11"/>
      <c r="AB60" s="24">
        <f>L59+O59+R59</f>
        <v>2</v>
      </c>
      <c r="AC60" s="119"/>
    </row>
    <row r="61" spans="1:29" s="28" customFormat="1" ht="18.75" customHeight="1" x14ac:dyDescent="0.15">
      <c r="A61" s="41"/>
      <c r="B61" s="86">
        <v>2</v>
      </c>
      <c r="C61" s="34" t="s">
        <v>188</v>
      </c>
      <c r="D61" s="17" t="s">
        <v>14</v>
      </c>
      <c r="E61" s="37" t="s">
        <v>51</v>
      </c>
      <c r="F61" s="18" t="s">
        <v>13</v>
      </c>
      <c r="G61" s="88">
        <f>IF(L59="","",L59)</f>
        <v>1</v>
      </c>
      <c r="H61" s="90"/>
      <c r="I61" s="120">
        <f>IF(J59="","",J59)</f>
        <v>6</v>
      </c>
      <c r="J61" s="100"/>
      <c r="K61" s="101"/>
      <c r="L61" s="101"/>
      <c r="M61" s="106">
        <v>6</v>
      </c>
      <c r="N61" s="108"/>
      <c r="O61" s="124">
        <v>5</v>
      </c>
      <c r="P61" s="106"/>
      <c r="Q61" s="108"/>
      <c r="R61" s="110"/>
      <c r="S61" s="112">
        <f t="shared" ref="S61" si="30">IF(C61="","",SUM(X61:Z61))</f>
        <v>1</v>
      </c>
      <c r="T61" s="96"/>
      <c r="U61" s="114">
        <f t="shared" ref="U61" si="31">IF(C61="","",SUM(X62:Z62))</f>
        <v>1</v>
      </c>
      <c r="V61" s="116">
        <v>2</v>
      </c>
      <c r="W61" s="11"/>
      <c r="X61" s="25">
        <f>IF(J59="","",IF(L59&gt;J59,1,0))</f>
        <v>0</v>
      </c>
      <c r="Y61" s="25">
        <f>IF(M61="","",IF(M61&gt;O61,1,0))</f>
        <v>1</v>
      </c>
      <c r="Z61" s="25" t="str">
        <f>IF(P61="","",IF(P61&gt;R61,1,0))</f>
        <v/>
      </c>
      <c r="AA61" s="11"/>
      <c r="AB61" s="23">
        <f>L59+M61+P61</f>
        <v>7</v>
      </c>
      <c r="AC61" s="118">
        <f>AB61-AB62</f>
        <v>-4</v>
      </c>
    </row>
    <row r="62" spans="1:29" s="28" customFormat="1" ht="18.75" customHeight="1" x14ac:dyDescent="0.15">
      <c r="A62" s="41"/>
      <c r="B62" s="87"/>
      <c r="C62" s="35" t="s">
        <v>89</v>
      </c>
      <c r="D62" s="19" t="s">
        <v>14</v>
      </c>
      <c r="E62" s="38" t="s">
        <v>51</v>
      </c>
      <c r="F62" s="20" t="s">
        <v>13</v>
      </c>
      <c r="G62" s="89"/>
      <c r="H62" s="91"/>
      <c r="I62" s="121"/>
      <c r="J62" s="103"/>
      <c r="K62" s="104"/>
      <c r="L62" s="104"/>
      <c r="M62" s="107"/>
      <c r="N62" s="109"/>
      <c r="O62" s="125"/>
      <c r="P62" s="107"/>
      <c r="Q62" s="109"/>
      <c r="R62" s="111"/>
      <c r="S62" s="113"/>
      <c r="T62" s="97"/>
      <c r="U62" s="115"/>
      <c r="V62" s="117"/>
      <c r="W62" s="11"/>
      <c r="X62" s="26">
        <f>IF(J59="","",IF(J59&gt;L59,1,0))</f>
        <v>1</v>
      </c>
      <c r="Y62" s="26">
        <f>IF(M61="","",IF(O61&gt;M61,1,0))</f>
        <v>0</v>
      </c>
      <c r="Z62" s="26" t="str">
        <f>IF(P61="","",IF(R61&gt;P61,1,0))</f>
        <v/>
      </c>
      <c r="AA62" s="11"/>
      <c r="AB62" s="24">
        <f>J59+O61+R61</f>
        <v>11</v>
      </c>
      <c r="AC62" s="119"/>
    </row>
    <row r="63" spans="1:29" s="28" customFormat="1" ht="18.75" customHeight="1" x14ac:dyDescent="0.15">
      <c r="A63" s="41"/>
      <c r="B63" s="86">
        <v>3</v>
      </c>
      <c r="C63" s="36" t="s">
        <v>90</v>
      </c>
      <c r="D63" s="21" t="s">
        <v>14</v>
      </c>
      <c r="E63" s="39" t="s">
        <v>64</v>
      </c>
      <c r="F63" s="22" t="s">
        <v>13</v>
      </c>
      <c r="G63" s="88">
        <f>IF(O59="","",O59)</f>
        <v>1</v>
      </c>
      <c r="H63" s="90"/>
      <c r="I63" s="92">
        <f>IF(M59="","",M59)</f>
        <v>6</v>
      </c>
      <c r="J63" s="94">
        <f>IF(O61="","",O61)</f>
        <v>5</v>
      </c>
      <c r="K63" s="96"/>
      <c r="L63" s="98">
        <f>IF(M61="","",M61)</f>
        <v>6</v>
      </c>
      <c r="M63" s="100"/>
      <c r="N63" s="101"/>
      <c r="O63" s="102"/>
      <c r="P63" s="106"/>
      <c r="Q63" s="108"/>
      <c r="R63" s="110"/>
      <c r="S63" s="112">
        <f t="shared" ref="S63" si="32">IF(C63="","",SUM(X63:Z63))</f>
        <v>0</v>
      </c>
      <c r="T63" s="96"/>
      <c r="U63" s="114">
        <f t="shared" ref="U63" si="33">IF(C63="","",SUM(X64:Z64))</f>
        <v>2</v>
      </c>
      <c r="V63" s="116">
        <v>3</v>
      </c>
      <c r="W63" s="11"/>
      <c r="X63" s="25">
        <f>IF(M59="","",IF(O59&gt;M59,1,0))</f>
        <v>0</v>
      </c>
      <c r="Y63" s="25">
        <f>IF(M61="","",IF(O61&gt;M61,1,0))</f>
        <v>0</v>
      </c>
      <c r="Z63" s="25" t="str">
        <f>IF(P63="","",IF(P63&gt;R63,1,0))</f>
        <v/>
      </c>
      <c r="AA63" s="11"/>
      <c r="AB63" s="23">
        <f>O59+O61+P63</f>
        <v>6</v>
      </c>
      <c r="AC63" s="118">
        <f>AB63-AB64</f>
        <v>-6</v>
      </c>
    </row>
    <row r="64" spans="1:29" s="28" customFormat="1" ht="18.75" customHeight="1" x14ac:dyDescent="0.15">
      <c r="A64" s="41"/>
      <c r="B64" s="87"/>
      <c r="C64" s="36" t="s">
        <v>91</v>
      </c>
      <c r="D64" s="21" t="s">
        <v>14</v>
      </c>
      <c r="E64" s="39" t="s">
        <v>64</v>
      </c>
      <c r="F64" s="22" t="s">
        <v>13</v>
      </c>
      <c r="G64" s="89"/>
      <c r="H64" s="91"/>
      <c r="I64" s="93"/>
      <c r="J64" s="95"/>
      <c r="K64" s="97"/>
      <c r="L64" s="99"/>
      <c r="M64" s="103"/>
      <c r="N64" s="104"/>
      <c r="O64" s="105"/>
      <c r="P64" s="107"/>
      <c r="Q64" s="109"/>
      <c r="R64" s="111"/>
      <c r="S64" s="113"/>
      <c r="T64" s="97"/>
      <c r="U64" s="115"/>
      <c r="V64" s="117"/>
      <c r="W64" s="11"/>
      <c r="X64" s="26">
        <f>IF(M59="","",IF(M59&gt;O59,1,0))</f>
        <v>1</v>
      </c>
      <c r="Y64" s="26">
        <f>IF(M61="","",IF(M61&gt;O61,1,0))</f>
        <v>1</v>
      </c>
      <c r="Z64" s="26" t="str">
        <f>IF(P63="","",IF(R63&gt;P63,1,0))</f>
        <v/>
      </c>
      <c r="AA64" s="11"/>
      <c r="AB64" s="24">
        <f>M59+M61+R63</f>
        <v>12</v>
      </c>
      <c r="AC64" s="119"/>
    </row>
    <row r="65" spans="1:29" s="28" customFormat="1" ht="18.75" customHeight="1" x14ac:dyDescent="0.15">
      <c r="A65" s="41"/>
      <c r="B65" s="86">
        <v>4</v>
      </c>
      <c r="C65" s="34"/>
      <c r="D65" s="17" t="s">
        <v>14</v>
      </c>
      <c r="E65" s="37"/>
      <c r="F65" s="18" t="s">
        <v>13</v>
      </c>
      <c r="G65" s="88" t="str">
        <f>IF(R59="","",R59)</f>
        <v/>
      </c>
      <c r="H65" s="90"/>
      <c r="I65" s="120" t="str">
        <f>IF(P59="","",P59)</f>
        <v/>
      </c>
      <c r="J65" s="112" t="str">
        <f>IF(R61="","",R61)</f>
        <v/>
      </c>
      <c r="K65" s="96"/>
      <c r="L65" s="114" t="str">
        <f>IF(P61="","",P61)</f>
        <v/>
      </c>
      <c r="M65" s="112" t="str">
        <f>IF(R63="","",R63)</f>
        <v/>
      </c>
      <c r="N65" s="96"/>
      <c r="O65" s="122" t="str">
        <f>IF(P63="","",P63)</f>
        <v/>
      </c>
      <c r="P65" s="100"/>
      <c r="Q65" s="101"/>
      <c r="R65" s="102"/>
      <c r="S65" s="112" t="str">
        <f t="shared" ref="S65" si="34">IF(C65="","",SUM(X65:Z65))</f>
        <v/>
      </c>
      <c r="T65" s="96"/>
      <c r="U65" s="114" t="str">
        <f t="shared" ref="U65" si="35">IF(C65="","",SUM(X66:Z66))</f>
        <v/>
      </c>
      <c r="V65" s="116"/>
      <c r="W65" s="11"/>
      <c r="X65" s="25" t="str">
        <f>IF(P59="","",IF(R59&gt;P59,1,0))</f>
        <v/>
      </c>
      <c r="Y65" s="25" t="str">
        <f>IF(P61="","",IF(R61&gt;P61,1,0))</f>
        <v/>
      </c>
      <c r="Z65" s="25" t="str">
        <f>IF(P63="","",IF(R63&gt;P63,1,0))</f>
        <v/>
      </c>
      <c r="AA65" s="11"/>
      <c r="AB65" s="23">
        <f>R59+R61+R63</f>
        <v>0</v>
      </c>
      <c r="AC65" s="118">
        <f>AB65-AB66</f>
        <v>0</v>
      </c>
    </row>
    <row r="66" spans="1:29" s="28" customFormat="1" ht="18.75" customHeight="1" x14ac:dyDescent="0.15">
      <c r="A66" s="41"/>
      <c r="B66" s="87"/>
      <c r="C66" s="35"/>
      <c r="D66" s="19" t="s">
        <v>14</v>
      </c>
      <c r="E66" s="38"/>
      <c r="F66" s="20" t="s">
        <v>13</v>
      </c>
      <c r="G66" s="89"/>
      <c r="H66" s="91"/>
      <c r="I66" s="121"/>
      <c r="J66" s="113"/>
      <c r="K66" s="97"/>
      <c r="L66" s="115"/>
      <c r="M66" s="113"/>
      <c r="N66" s="97"/>
      <c r="O66" s="123"/>
      <c r="P66" s="103"/>
      <c r="Q66" s="104"/>
      <c r="R66" s="105"/>
      <c r="S66" s="113"/>
      <c r="T66" s="97"/>
      <c r="U66" s="115"/>
      <c r="V66" s="117"/>
      <c r="W66" s="11"/>
      <c r="X66" s="26" t="str">
        <f>IF(P59="","",IF(P59&gt;R59,1,0))</f>
        <v/>
      </c>
      <c r="Y66" s="26" t="str">
        <f>IF(P61="","",IF(P61&gt;R61,1,0))</f>
        <v/>
      </c>
      <c r="Z66" s="26" t="str">
        <f>IF(P63="","",IF(P63&gt;R63,1,0))</f>
        <v/>
      </c>
      <c r="AA66" s="11"/>
      <c r="AB66" s="24">
        <f>P59+P61+P63</f>
        <v>0</v>
      </c>
      <c r="AC66" s="119"/>
    </row>
    <row r="67" spans="1:29" s="28" customFormat="1" ht="23.25" customHeight="1" x14ac:dyDescent="0.2">
      <c r="A67" s="41"/>
      <c r="B67" s="27"/>
      <c r="C67" s="4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1"/>
      <c r="AA67" s="11"/>
      <c r="AB67" s="11"/>
      <c r="AC67" s="11"/>
    </row>
    <row r="68" spans="1:29" s="28" customFormat="1" ht="18.75" customHeight="1" x14ac:dyDescent="0.15">
      <c r="A68" s="41">
        <v>7</v>
      </c>
      <c r="B68" s="126">
        <v>3</v>
      </c>
      <c r="C68" s="127"/>
      <c r="D68" s="127"/>
      <c r="E68" s="127"/>
      <c r="F68" s="128"/>
      <c r="G68" s="132" t="str">
        <f>IF(C70="","",LEFT(C70,FIND("　",C70,1)-1))</f>
        <v>大田</v>
      </c>
      <c r="H68" s="133"/>
      <c r="I68" s="134"/>
      <c r="J68" s="132" t="str">
        <f>IF(C72="","",LEFT(C72,FIND("　",C72)-1))</f>
        <v>大石</v>
      </c>
      <c r="K68" s="133"/>
      <c r="L68" s="133"/>
      <c r="M68" s="132" t="str">
        <f>IF(C74="","",LEFT(C74,FIND("　",C74)-1))</f>
        <v>池永</v>
      </c>
      <c r="N68" s="133"/>
      <c r="O68" s="133"/>
      <c r="P68" s="132" t="str">
        <f>IF(C76="","",LEFT(C76,FIND("　",C76)-1))</f>
        <v/>
      </c>
      <c r="Q68" s="133"/>
      <c r="R68" s="134"/>
      <c r="S68" s="135" t="s">
        <v>39</v>
      </c>
      <c r="T68" s="136"/>
      <c r="U68" s="136"/>
      <c r="V68" s="139" t="s">
        <v>16</v>
      </c>
      <c r="W68" s="11"/>
      <c r="X68" s="25" t="s">
        <v>40</v>
      </c>
      <c r="Y68" s="25" t="s">
        <v>40</v>
      </c>
      <c r="Z68" s="25" t="s">
        <v>40</v>
      </c>
      <c r="AA68" s="11"/>
      <c r="AB68" s="23" t="s">
        <v>43</v>
      </c>
      <c r="AC68" s="141" t="s">
        <v>45</v>
      </c>
    </row>
    <row r="69" spans="1:29" s="28" customFormat="1" ht="18.75" customHeight="1" x14ac:dyDescent="0.15">
      <c r="A69" s="41"/>
      <c r="B69" s="129"/>
      <c r="C69" s="130"/>
      <c r="D69" s="130"/>
      <c r="E69" s="130"/>
      <c r="F69" s="131"/>
      <c r="G69" s="143" t="str">
        <f>IF(C71="","",LEFT(C71,FIND("　",C71,1)-1))</f>
        <v>小橋</v>
      </c>
      <c r="H69" s="144"/>
      <c r="I69" s="145"/>
      <c r="J69" s="143" t="str">
        <f>IF(C73="","",LEFT(C73,FIND("　",C73)-1))</f>
        <v>森下</v>
      </c>
      <c r="K69" s="144"/>
      <c r="L69" s="144"/>
      <c r="M69" s="143" t="str">
        <f>IF(C75="","",LEFT(C75,FIND("　",C75)-1))</f>
        <v>内田</v>
      </c>
      <c r="N69" s="144"/>
      <c r="O69" s="144"/>
      <c r="P69" s="143" t="str">
        <f>IF(C77="","",LEFT(C77,FIND("　",C77)-1))</f>
        <v/>
      </c>
      <c r="Q69" s="144"/>
      <c r="R69" s="145"/>
      <c r="S69" s="137"/>
      <c r="T69" s="138"/>
      <c r="U69" s="138"/>
      <c r="V69" s="140"/>
      <c r="W69" s="11"/>
      <c r="X69" s="26" t="s">
        <v>41</v>
      </c>
      <c r="Y69" s="26" t="s">
        <v>41</v>
      </c>
      <c r="Z69" s="26" t="s">
        <v>41</v>
      </c>
      <c r="AA69" s="11"/>
      <c r="AB69" s="24" t="s">
        <v>44</v>
      </c>
      <c r="AC69" s="142"/>
    </row>
    <row r="70" spans="1:29" s="28" customFormat="1" ht="18.75" customHeight="1" x14ac:dyDescent="0.15">
      <c r="A70" s="41"/>
      <c r="B70" s="86">
        <v>1</v>
      </c>
      <c r="C70" s="32" t="s">
        <v>92</v>
      </c>
      <c r="D70" s="17" t="s">
        <v>14</v>
      </c>
      <c r="E70" s="37" t="s">
        <v>78</v>
      </c>
      <c r="F70" s="18" t="s">
        <v>13</v>
      </c>
      <c r="G70" s="100"/>
      <c r="H70" s="101"/>
      <c r="I70" s="101"/>
      <c r="J70" s="106">
        <v>6</v>
      </c>
      <c r="K70" s="108"/>
      <c r="L70" s="124">
        <v>4</v>
      </c>
      <c r="M70" s="106">
        <v>2</v>
      </c>
      <c r="N70" s="108"/>
      <c r="O70" s="124">
        <v>6</v>
      </c>
      <c r="P70" s="106"/>
      <c r="Q70" s="108"/>
      <c r="R70" s="110"/>
      <c r="S70" s="112">
        <f>IF(C70="","",SUM(X70:Z70))</f>
        <v>1</v>
      </c>
      <c r="T70" s="96"/>
      <c r="U70" s="114">
        <f>IF(C70="","",SUM(X71:Z71))</f>
        <v>1</v>
      </c>
      <c r="V70" s="116">
        <v>2</v>
      </c>
      <c r="W70" s="11"/>
      <c r="X70" s="25">
        <f>IF(J70="","",IF(J70&gt;L70,1,0))</f>
        <v>1</v>
      </c>
      <c r="Y70" s="25">
        <f>IF(M70="","",IF(M70&gt;O70,1,0))</f>
        <v>0</v>
      </c>
      <c r="Z70" s="25" t="str">
        <f>IF(P70="","",IF(P70&gt;R70,1,0))</f>
        <v/>
      </c>
      <c r="AA70" s="11"/>
      <c r="AB70" s="23">
        <f>J70+M70+P70</f>
        <v>8</v>
      </c>
      <c r="AC70" s="118">
        <f>AB70-AB71</f>
        <v>-2</v>
      </c>
    </row>
    <row r="71" spans="1:29" s="28" customFormat="1" ht="18.75" customHeight="1" x14ac:dyDescent="0.15">
      <c r="A71" s="41"/>
      <c r="B71" s="87"/>
      <c r="C71" s="33" t="s">
        <v>93</v>
      </c>
      <c r="D71" s="19" t="s">
        <v>14</v>
      </c>
      <c r="E71" s="38" t="s">
        <v>55</v>
      </c>
      <c r="F71" s="20" t="s">
        <v>13</v>
      </c>
      <c r="G71" s="103"/>
      <c r="H71" s="104"/>
      <c r="I71" s="104"/>
      <c r="J71" s="107"/>
      <c r="K71" s="109"/>
      <c r="L71" s="125"/>
      <c r="M71" s="107"/>
      <c r="N71" s="109"/>
      <c r="O71" s="125"/>
      <c r="P71" s="107"/>
      <c r="Q71" s="109"/>
      <c r="R71" s="111"/>
      <c r="S71" s="113"/>
      <c r="T71" s="97"/>
      <c r="U71" s="115"/>
      <c r="V71" s="117"/>
      <c r="W71" s="11"/>
      <c r="X71" s="26">
        <f>IF(J70="","",IF(J70&lt;L70,1,0))</f>
        <v>0</v>
      </c>
      <c r="Y71" s="26">
        <f>IF(M70="","",IF(M70&lt;O70,1,0))</f>
        <v>1</v>
      </c>
      <c r="Z71" s="26" t="str">
        <f>IF(P70="","",IF(P70&lt;R70,1,0))</f>
        <v/>
      </c>
      <c r="AA71" s="11"/>
      <c r="AB71" s="24">
        <f>L70+O70+R70</f>
        <v>10</v>
      </c>
      <c r="AC71" s="119"/>
    </row>
    <row r="72" spans="1:29" s="28" customFormat="1" ht="18.75" customHeight="1" x14ac:dyDescent="0.15">
      <c r="A72" s="41"/>
      <c r="B72" s="86">
        <v>2</v>
      </c>
      <c r="C72" s="34" t="s">
        <v>94</v>
      </c>
      <c r="D72" s="17" t="s">
        <v>14</v>
      </c>
      <c r="E72" s="37" t="s">
        <v>53</v>
      </c>
      <c r="F72" s="18" t="s">
        <v>13</v>
      </c>
      <c r="G72" s="88">
        <f>IF(L70="","",L70)</f>
        <v>4</v>
      </c>
      <c r="H72" s="90"/>
      <c r="I72" s="120">
        <f>IF(J70="","",J70)</f>
        <v>6</v>
      </c>
      <c r="J72" s="100"/>
      <c r="K72" s="101"/>
      <c r="L72" s="101"/>
      <c r="M72" s="106">
        <v>1</v>
      </c>
      <c r="N72" s="108"/>
      <c r="O72" s="124">
        <v>6</v>
      </c>
      <c r="P72" s="106"/>
      <c r="Q72" s="108"/>
      <c r="R72" s="110"/>
      <c r="S72" s="112">
        <f t="shared" ref="S72" si="36">IF(C72="","",SUM(X72:Z72))</f>
        <v>0</v>
      </c>
      <c r="T72" s="96"/>
      <c r="U72" s="114">
        <f t="shared" ref="U72" si="37">IF(C72="","",SUM(X73:Z73))</f>
        <v>2</v>
      </c>
      <c r="V72" s="116">
        <v>3</v>
      </c>
      <c r="W72" s="11"/>
      <c r="X72" s="25">
        <f>IF(J70="","",IF(L70&gt;J70,1,0))</f>
        <v>0</v>
      </c>
      <c r="Y72" s="25">
        <f>IF(M72="","",IF(M72&gt;O72,1,0))</f>
        <v>0</v>
      </c>
      <c r="Z72" s="25" t="str">
        <f>IF(P72="","",IF(P72&gt;R72,1,0))</f>
        <v/>
      </c>
      <c r="AA72" s="11"/>
      <c r="AB72" s="23">
        <f>L70+M72+P72</f>
        <v>5</v>
      </c>
      <c r="AC72" s="118">
        <f>AB72-AB73</f>
        <v>-7</v>
      </c>
    </row>
    <row r="73" spans="1:29" s="28" customFormat="1" ht="18.75" customHeight="1" x14ac:dyDescent="0.15">
      <c r="A73" s="41"/>
      <c r="B73" s="87"/>
      <c r="C73" s="35" t="s">
        <v>95</v>
      </c>
      <c r="D73" s="19" t="s">
        <v>14</v>
      </c>
      <c r="E73" s="38" t="s">
        <v>96</v>
      </c>
      <c r="F73" s="20" t="s">
        <v>13</v>
      </c>
      <c r="G73" s="89"/>
      <c r="H73" s="91"/>
      <c r="I73" s="121"/>
      <c r="J73" s="103"/>
      <c r="K73" s="104"/>
      <c r="L73" s="104"/>
      <c r="M73" s="107"/>
      <c r="N73" s="109"/>
      <c r="O73" s="125"/>
      <c r="P73" s="107"/>
      <c r="Q73" s="109"/>
      <c r="R73" s="111"/>
      <c r="S73" s="113"/>
      <c r="T73" s="97"/>
      <c r="U73" s="115"/>
      <c r="V73" s="117"/>
      <c r="W73" s="11"/>
      <c r="X73" s="26">
        <f>IF(J70="","",IF(J70&gt;L70,1,0))</f>
        <v>1</v>
      </c>
      <c r="Y73" s="26">
        <f>IF(M72="","",IF(O72&gt;M72,1,0))</f>
        <v>1</v>
      </c>
      <c r="Z73" s="26" t="str">
        <f>IF(P72="","",IF(R72&gt;P72,1,0))</f>
        <v/>
      </c>
      <c r="AA73" s="11"/>
      <c r="AB73" s="24">
        <f>J70+O72+R72</f>
        <v>12</v>
      </c>
      <c r="AC73" s="119"/>
    </row>
    <row r="74" spans="1:29" s="28" customFormat="1" ht="18.75" customHeight="1" x14ac:dyDescent="0.15">
      <c r="A74" s="41"/>
      <c r="B74" s="86">
        <v>3</v>
      </c>
      <c r="C74" s="36" t="s">
        <v>97</v>
      </c>
      <c r="D74" s="21" t="s">
        <v>14</v>
      </c>
      <c r="E74" s="39" t="s">
        <v>51</v>
      </c>
      <c r="F74" s="22" t="s">
        <v>13</v>
      </c>
      <c r="G74" s="88">
        <f>IF(O70="","",O70)</f>
        <v>6</v>
      </c>
      <c r="H74" s="90"/>
      <c r="I74" s="92">
        <f>IF(M70="","",M70)</f>
        <v>2</v>
      </c>
      <c r="J74" s="94">
        <f>IF(O72="","",O72)</f>
        <v>6</v>
      </c>
      <c r="K74" s="96"/>
      <c r="L74" s="98">
        <f>IF(M72="","",M72)</f>
        <v>1</v>
      </c>
      <c r="M74" s="100"/>
      <c r="N74" s="101"/>
      <c r="O74" s="102"/>
      <c r="P74" s="106"/>
      <c r="Q74" s="108"/>
      <c r="R74" s="110"/>
      <c r="S74" s="112">
        <f t="shared" ref="S74" si="38">IF(C74="","",SUM(X74:Z74))</f>
        <v>2</v>
      </c>
      <c r="T74" s="96"/>
      <c r="U74" s="114">
        <f t="shared" ref="U74" si="39">IF(C74="","",SUM(X75:Z75))</f>
        <v>0</v>
      </c>
      <c r="V74" s="116">
        <v>1</v>
      </c>
      <c r="W74" s="11"/>
      <c r="X74" s="25">
        <f>IF(M70="","",IF(O70&gt;M70,1,0))</f>
        <v>1</v>
      </c>
      <c r="Y74" s="25">
        <f>IF(M72="","",IF(O72&gt;M72,1,0))</f>
        <v>1</v>
      </c>
      <c r="Z74" s="25" t="str">
        <f>IF(P74="","",IF(P74&gt;R74,1,0))</f>
        <v/>
      </c>
      <c r="AA74" s="11"/>
      <c r="AB74" s="23">
        <f>O70+O72+P74</f>
        <v>12</v>
      </c>
      <c r="AC74" s="118">
        <f>AB74-AB75</f>
        <v>9</v>
      </c>
    </row>
    <row r="75" spans="1:29" s="28" customFormat="1" ht="18.75" customHeight="1" x14ac:dyDescent="0.15">
      <c r="A75" s="41"/>
      <c r="B75" s="87"/>
      <c r="C75" s="36" t="s">
        <v>240</v>
      </c>
      <c r="D75" s="21" t="s">
        <v>14</v>
      </c>
      <c r="E75" s="39" t="s">
        <v>51</v>
      </c>
      <c r="F75" s="22" t="s">
        <v>13</v>
      </c>
      <c r="G75" s="89"/>
      <c r="H75" s="91"/>
      <c r="I75" s="93"/>
      <c r="J75" s="95"/>
      <c r="K75" s="97"/>
      <c r="L75" s="99"/>
      <c r="M75" s="103"/>
      <c r="N75" s="104"/>
      <c r="O75" s="105"/>
      <c r="P75" s="107"/>
      <c r="Q75" s="109"/>
      <c r="R75" s="111"/>
      <c r="S75" s="113"/>
      <c r="T75" s="97"/>
      <c r="U75" s="115"/>
      <c r="V75" s="117"/>
      <c r="W75" s="11"/>
      <c r="X75" s="26">
        <f>IF(M70="","",IF(M70&gt;O70,1,0))</f>
        <v>0</v>
      </c>
      <c r="Y75" s="26">
        <f>IF(M72="","",IF(M72&gt;O72,1,0))</f>
        <v>0</v>
      </c>
      <c r="Z75" s="26" t="str">
        <f>IF(P74="","",IF(R74&gt;P74,1,0))</f>
        <v/>
      </c>
      <c r="AA75" s="11"/>
      <c r="AB75" s="24">
        <f>M70+M72+R74</f>
        <v>3</v>
      </c>
      <c r="AC75" s="119"/>
    </row>
    <row r="76" spans="1:29" s="28" customFormat="1" ht="18.75" customHeight="1" x14ac:dyDescent="0.15">
      <c r="A76" s="41"/>
      <c r="B76" s="86">
        <v>4</v>
      </c>
      <c r="C76" s="34"/>
      <c r="D76" s="17" t="s">
        <v>14</v>
      </c>
      <c r="E76" s="37"/>
      <c r="F76" s="18" t="s">
        <v>13</v>
      </c>
      <c r="G76" s="88" t="str">
        <f>IF(R70="","",R70)</f>
        <v/>
      </c>
      <c r="H76" s="90"/>
      <c r="I76" s="120" t="str">
        <f>IF(P70="","",P70)</f>
        <v/>
      </c>
      <c r="J76" s="112" t="str">
        <f>IF(R72="","",R72)</f>
        <v/>
      </c>
      <c r="K76" s="96"/>
      <c r="L76" s="114" t="str">
        <f>IF(P72="","",P72)</f>
        <v/>
      </c>
      <c r="M76" s="112" t="str">
        <f>IF(R74="","",R74)</f>
        <v/>
      </c>
      <c r="N76" s="96"/>
      <c r="O76" s="122" t="str">
        <f>IF(P74="","",P74)</f>
        <v/>
      </c>
      <c r="P76" s="100"/>
      <c r="Q76" s="101"/>
      <c r="R76" s="102"/>
      <c r="S76" s="112" t="str">
        <f t="shared" ref="S76" si="40">IF(C76="","",SUM(X76:Z76))</f>
        <v/>
      </c>
      <c r="T76" s="96"/>
      <c r="U76" s="114" t="str">
        <f t="shared" ref="U76" si="41">IF(C76="","",SUM(X77:Z77))</f>
        <v/>
      </c>
      <c r="V76" s="116"/>
      <c r="W76" s="11"/>
      <c r="X76" s="25" t="str">
        <f>IF(P70="","",IF(R70&gt;P70,1,0))</f>
        <v/>
      </c>
      <c r="Y76" s="25" t="str">
        <f>IF(P72="","",IF(R72&gt;P72,1,0))</f>
        <v/>
      </c>
      <c r="Z76" s="25" t="str">
        <f>IF(P74="","",IF(R74&gt;P74,1,0))</f>
        <v/>
      </c>
      <c r="AA76" s="11"/>
      <c r="AB76" s="23">
        <f>R70+R72+R74</f>
        <v>0</v>
      </c>
      <c r="AC76" s="118">
        <f>AB76-AB77</f>
        <v>0</v>
      </c>
    </row>
    <row r="77" spans="1:29" s="28" customFormat="1" ht="18.75" customHeight="1" x14ac:dyDescent="0.15">
      <c r="A77" s="41"/>
      <c r="B77" s="87"/>
      <c r="C77" s="35"/>
      <c r="D77" s="19" t="s">
        <v>14</v>
      </c>
      <c r="E77" s="38"/>
      <c r="F77" s="20" t="s">
        <v>13</v>
      </c>
      <c r="G77" s="89"/>
      <c r="H77" s="91"/>
      <c r="I77" s="121"/>
      <c r="J77" s="113"/>
      <c r="K77" s="97"/>
      <c r="L77" s="115"/>
      <c r="M77" s="113"/>
      <c r="N77" s="97"/>
      <c r="O77" s="123"/>
      <c r="P77" s="103"/>
      <c r="Q77" s="104"/>
      <c r="R77" s="105"/>
      <c r="S77" s="113"/>
      <c r="T77" s="97"/>
      <c r="U77" s="115"/>
      <c r="V77" s="117"/>
      <c r="W77" s="11"/>
      <c r="X77" s="26" t="str">
        <f>IF(P70="","",IF(P70&gt;R70,1,0))</f>
        <v/>
      </c>
      <c r="Y77" s="26" t="str">
        <f>IF(P72="","",IF(P72&gt;R72,1,0))</f>
        <v/>
      </c>
      <c r="Z77" s="26" t="str">
        <f>IF(P74="","",IF(P74&gt;R74,1,0))</f>
        <v/>
      </c>
      <c r="AA77" s="11"/>
      <c r="AB77" s="24">
        <f>P70+P72+P74</f>
        <v>0</v>
      </c>
      <c r="AC77" s="119"/>
    </row>
    <row r="78" spans="1:29" s="28" customFormat="1" ht="23.25" customHeight="1" x14ac:dyDescent="0.2">
      <c r="A78" s="41"/>
      <c r="B78" s="27"/>
      <c r="C78" s="4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1"/>
      <c r="AA78" s="11"/>
      <c r="AB78" s="11"/>
      <c r="AC78" s="11"/>
    </row>
    <row r="79" spans="1:29" s="28" customFormat="1" ht="31.5" customHeight="1" x14ac:dyDescent="0.2">
      <c r="A79" s="41"/>
      <c r="B79" s="27"/>
      <c r="C79" s="43" t="s">
        <v>98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1"/>
      <c r="AA79" s="11"/>
      <c r="AB79" s="11"/>
      <c r="AC79" s="11"/>
    </row>
    <row r="80" spans="1:29" s="28" customFormat="1" ht="18.75" customHeight="1" x14ac:dyDescent="0.15">
      <c r="A80" s="41">
        <v>9</v>
      </c>
      <c r="B80" s="126">
        <v>1</v>
      </c>
      <c r="C80" s="127"/>
      <c r="D80" s="127"/>
      <c r="E80" s="127"/>
      <c r="F80" s="128"/>
      <c r="G80" s="132" t="str">
        <f>IF(C82="","",LEFT(C82,FIND("　",C82,1)-1))</f>
        <v>二岡</v>
      </c>
      <c r="H80" s="133"/>
      <c r="I80" s="134"/>
      <c r="J80" s="132" t="str">
        <f>IF(C84="","",LEFT(C84,FIND("　",C84)-1))</f>
        <v>石丸</v>
      </c>
      <c r="K80" s="133"/>
      <c r="L80" s="133"/>
      <c r="M80" s="132" t="str">
        <f>IF(C86="","",LEFT(C86,FIND("　",C86)-1))</f>
        <v>林</v>
      </c>
      <c r="N80" s="133"/>
      <c r="O80" s="133"/>
      <c r="P80" s="132" t="str">
        <f>IF(C88="","",LEFT(C88,FIND("　",C88)-1))</f>
        <v>原</v>
      </c>
      <c r="Q80" s="133"/>
      <c r="R80" s="134"/>
      <c r="S80" s="135" t="s">
        <v>39</v>
      </c>
      <c r="T80" s="136"/>
      <c r="U80" s="136"/>
      <c r="V80" s="139" t="s">
        <v>16</v>
      </c>
      <c r="W80" s="11"/>
      <c r="X80" s="25" t="s">
        <v>40</v>
      </c>
      <c r="Y80" s="25" t="s">
        <v>40</v>
      </c>
      <c r="Z80" s="25" t="s">
        <v>40</v>
      </c>
      <c r="AA80" s="11"/>
      <c r="AB80" s="23" t="s">
        <v>43</v>
      </c>
      <c r="AC80" s="141" t="s">
        <v>45</v>
      </c>
    </row>
    <row r="81" spans="1:29" s="28" customFormat="1" ht="18.75" customHeight="1" x14ac:dyDescent="0.15">
      <c r="A81" s="41"/>
      <c r="B81" s="129"/>
      <c r="C81" s="130"/>
      <c r="D81" s="130"/>
      <c r="E81" s="130"/>
      <c r="F81" s="131"/>
      <c r="G81" s="143" t="str">
        <f>IF(C83="","",LEFT(C83,FIND("　",C83,1)-1))</f>
        <v>田村</v>
      </c>
      <c r="H81" s="144"/>
      <c r="I81" s="145"/>
      <c r="J81" s="143" t="str">
        <f>IF(C85="","",LEFT(C85,FIND("　",C85)-1))</f>
        <v>山本</v>
      </c>
      <c r="K81" s="144"/>
      <c r="L81" s="144"/>
      <c r="M81" s="143" t="str">
        <f>IF(C87="","",LEFT(C87,FIND("　",C87)-1))</f>
        <v>岩田</v>
      </c>
      <c r="N81" s="144"/>
      <c r="O81" s="144"/>
      <c r="P81" s="143" t="str">
        <f>IF(C89="","",LEFT(C89,FIND("　",C89)-1))</f>
        <v>岡村</v>
      </c>
      <c r="Q81" s="144"/>
      <c r="R81" s="145"/>
      <c r="S81" s="137"/>
      <c r="T81" s="138"/>
      <c r="U81" s="138"/>
      <c r="V81" s="140"/>
      <c r="W81" s="11"/>
      <c r="X81" s="26" t="s">
        <v>41</v>
      </c>
      <c r="Y81" s="26" t="s">
        <v>41</v>
      </c>
      <c r="Z81" s="26" t="s">
        <v>41</v>
      </c>
      <c r="AA81" s="11"/>
      <c r="AB81" s="24" t="s">
        <v>44</v>
      </c>
      <c r="AC81" s="142"/>
    </row>
    <row r="82" spans="1:29" s="28" customFormat="1" ht="18.75" customHeight="1" x14ac:dyDescent="0.15">
      <c r="A82" s="41"/>
      <c r="B82" s="86">
        <v>1</v>
      </c>
      <c r="C82" s="32" t="s">
        <v>99</v>
      </c>
      <c r="D82" s="17" t="s">
        <v>14</v>
      </c>
      <c r="E82" s="37" t="s">
        <v>51</v>
      </c>
      <c r="F82" s="18" t="s">
        <v>13</v>
      </c>
      <c r="G82" s="100"/>
      <c r="H82" s="101"/>
      <c r="I82" s="101"/>
      <c r="J82" s="106">
        <v>6</v>
      </c>
      <c r="K82" s="108"/>
      <c r="L82" s="124">
        <v>3</v>
      </c>
      <c r="M82" s="106">
        <v>6</v>
      </c>
      <c r="N82" s="108"/>
      <c r="O82" s="124">
        <v>5</v>
      </c>
      <c r="P82" s="106">
        <v>6</v>
      </c>
      <c r="Q82" s="108"/>
      <c r="R82" s="110">
        <v>2</v>
      </c>
      <c r="S82" s="112">
        <f>IF(C82="","",SUM(X82:Z82))</f>
        <v>3</v>
      </c>
      <c r="T82" s="96"/>
      <c r="U82" s="114">
        <f>IF(C82="","",SUM(X83:Z83))</f>
        <v>0</v>
      </c>
      <c r="V82" s="116">
        <v>1</v>
      </c>
      <c r="W82" s="11"/>
      <c r="X82" s="25">
        <f>IF(J82="","",IF(J82&gt;L82,1,0))</f>
        <v>1</v>
      </c>
      <c r="Y82" s="25">
        <f>IF(M82="","",IF(M82&gt;O82,1,0))</f>
        <v>1</v>
      </c>
      <c r="Z82" s="25">
        <f>IF(P82="","",IF(P82&gt;R82,1,0))</f>
        <v>1</v>
      </c>
      <c r="AA82" s="11"/>
      <c r="AB82" s="23">
        <f>J82+M82+P82</f>
        <v>18</v>
      </c>
      <c r="AC82" s="118">
        <f>AB82-AB83</f>
        <v>8</v>
      </c>
    </row>
    <row r="83" spans="1:29" s="28" customFormat="1" ht="18.75" customHeight="1" x14ac:dyDescent="0.15">
      <c r="A83" s="41"/>
      <c r="B83" s="87"/>
      <c r="C83" s="33" t="s">
        <v>100</v>
      </c>
      <c r="D83" s="19" t="s">
        <v>14</v>
      </c>
      <c r="E83" s="38" t="s">
        <v>51</v>
      </c>
      <c r="F83" s="20" t="s">
        <v>13</v>
      </c>
      <c r="G83" s="103"/>
      <c r="H83" s="104"/>
      <c r="I83" s="104"/>
      <c r="J83" s="107"/>
      <c r="K83" s="109"/>
      <c r="L83" s="125"/>
      <c r="M83" s="107"/>
      <c r="N83" s="109"/>
      <c r="O83" s="125"/>
      <c r="P83" s="107"/>
      <c r="Q83" s="109"/>
      <c r="R83" s="111"/>
      <c r="S83" s="113"/>
      <c r="T83" s="97"/>
      <c r="U83" s="115"/>
      <c r="V83" s="117"/>
      <c r="W83" s="11"/>
      <c r="X83" s="26">
        <f>IF(J82="","",IF(J82&lt;L82,1,0))</f>
        <v>0</v>
      </c>
      <c r="Y83" s="26">
        <f>IF(M82="","",IF(M82&lt;O82,1,0))</f>
        <v>0</v>
      </c>
      <c r="Z83" s="26">
        <f>IF(P82="","",IF(P82&lt;R82,1,0))</f>
        <v>0</v>
      </c>
      <c r="AA83" s="11"/>
      <c r="AB83" s="24">
        <f>L82+O82+R82</f>
        <v>10</v>
      </c>
      <c r="AC83" s="119"/>
    </row>
    <row r="84" spans="1:29" s="28" customFormat="1" ht="18.75" customHeight="1" x14ac:dyDescent="0.15">
      <c r="A84" s="41"/>
      <c r="B84" s="86">
        <v>2</v>
      </c>
      <c r="C84" s="34" t="s">
        <v>101</v>
      </c>
      <c r="D84" s="17" t="s">
        <v>14</v>
      </c>
      <c r="E84" s="37" t="s">
        <v>75</v>
      </c>
      <c r="F84" s="18" t="s">
        <v>13</v>
      </c>
      <c r="G84" s="88">
        <f>IF(L82="","",L82)</f>
        <v>3</v>
      </c>
      <c r="H84" s="90"/>
      <c r="I84" s="120">
        <f>IF(J82="","",J82)</f>
        <v>6</v>
      </c>
      <c r="J84" s="100"/>
      <c r="K84" s="101"/>
      <c r="L84" s="101"/>
      <c r="M84" s="106">
        <v>5</v>
      </c>
      <c r="N84" s="108"/>
      <c r="O84" s="124">
        <v>6</v>
      </c>
      <c r="P84" s="106">
        <v>6</v>
      </c>
      <c r="Q84" s="108"/>
      <c r="R84" s="110">
        <v>1</v>
      </c>
      <c r="S84" s="112">
        <f t="shared" ref="S84" si="42">IF(C84="","",SUM(X84:Z84))</f>
        <v>1</v>
      </c>
      <c r="T84" s="96"/>
      <c r="U84" s="114">
        <f t="shared" ref="U84" si="43">IF(C84="","",SUM(X85:Z85))</f>
        <v>2</v>
      </c>
      <c r="V84" s="116">
        <v>3</v>
      </c>
      <c r="W84" s="11"/>
      <c r="X84" s="25">
        <f>IF(J82="","",IF(L82&gt;J82,1,0))</f>
        <v>0</v>
      </c>
      <c r="Y84" s="25">
        <f>IF(M84="","",IF(M84&gt;O84,1,0))</f>
        <v>0</v>
      </c>
      <c r="Z84" s="25">
        <f>IF(P84="","",IF(P84&gt;R84,1,0))</f>
        <v>1</v>
      </c>
      <c r="AA84" s="11"/>
      <c r="AB84" s="23">
        <f>L82+M84+P84</f>
        <v>14</v>
      </c>
      <c r="AC84" s="118">
        <f>AB84-AB85</f>
        <v>1</v>
      </c>
    </row>
    <row r="85" spans="1:29" s="28" customFormat="1" ht="18.75" customHeight="1" x14ac:dyDescent="0.15">
      <c r="A85" s="41"/>
      <c r="B85" s="87"/>
      <c r="C85" s="35" t="s">
        <v>102</v>
      </c>
      <c r="D85" s="19" t="s">
        <v>14</v>
      </c>
      <c r="E85" s="38" t="s">
        <v>75</v>
      </c>
      <c r="F85" s="20" t="s">
        <v>13</v>
      </c>
      <c r="G85" s="89"/>
      <c r="H85" s="91"/>
      <c r="I85" s="121"/>
      <c r="J85" s="103"/>
      <c r="K85" s="104"/>
      <c r="L85" s="104"/>
      <c r="M85" s="107"/>
      <c r="N85" s="109"/>
      <c r="O85" s="125"/>
      <c r="P85" s="107"/>
      <c r="Q85" s="109"/>
      <c r="R85" s="111"/>
      <c r="S85" s="113"/>
      <c r="T85" s="97"/>
      <c r="U85" s="115"/>
      <c r="V85" s="117"/>
      <c r="W85" s="11"/>
      <c r="X85" s="26">
        <f>IF(J82="","",IF(J82&gt;L82,1,0))</f>
        <v>1</v>
      </c>
      <c r="Y85" s="26">
        <f>IF(M84="","",IF(O84&gt;M84,1,0))</f>
        <v>1</v>
      </c>
      <c r="Z85" s="26">
        <f>IF(P84="","",IF(R84&gt;P84,1,0))</f>
        <v>0</v>
      </c>
      <c r="AA85" s="11"/>
      <c r="AB85" s="24">
        <f>J82+O84+R84</f>
        <v>13</v>
      </c>
      <c r="AC85" s="119"/>
    </row>
    <row r="86" spans="1:29" s="28" customFormat="1" ht="18.75" customHeight="1" x14ac:dyDescent="0.15">
      <c r="A86" s="41"/>
      <c r="B86" s="86">
        <v>3</v>
      </c>
      <c r="C86" s="36" t="s">
        <v>103</v>
      </c>
      <c r="D86" s="21" t="s">
        <v>14</v>
      </c>
      <c r="E86" s="39" t="s">
        <v>96</v>
      </c>
      <c r="F86" s="22" t="s">
        <v>13</v>
      </c>
      <c r="G86" s="88">
        <f>IF(O82="","",O82)</f>
        <v>5</v>
      </c>
      <c r="H86" s="90"/>
      <c r="I86" s="92">
        <f>IF(M82="","",M82)</f>
        <v>6</v>
      </c>
      <c r="J86" s="94">
        <f>IF(O84="","",O84)</f>
        <v>6</v>
      </c>
      <c r="K86" s="96"/>
      <c r="L86" s="98">
        <f>IF(M84="","",M84)</f>
        <v>5</v>
      </c>
      <c r="M86" s="100"/>
      <c r="N86" s="101"/>
      <c r="O86" s="102"/>
      <c r="P86" s="106">
        <v>6</v>
      </c>
      <c r="Q86" s="108"/>
      <c r="R86" s="110">
        <v>2</v>
      </c>
      <c r="S86" s="112">
        <f t="shared" ref="S86" si="44">IF(C86="","",SUM(X86:Z86))</f>
        <v>2</v>
      </c>
      <c r="T86" s="96"/>
      <c r="U86" s="114">
        <f t="shared" ref="U86" si="45">IF(C86="","",SUM(X87:Z87))</f>
        <v>1</v>
      </c>
      <c r="V86" s="116">
        <v>2</v>
      </c>
      <c r="W86" s="11"/>
      <c r="X86" s="25">
        <f>IF(M82="","",IF(O82&gt;M82,1,0))</f>
        <v>0</v>
      </c>
      <c r="Y86" s="25">
        <f>IF(M84="","",IF(O84&gt;M84,1,0))</f>
        <v>1</v>
      </c>
      <c r="Z86" s="25">
        <f>IF(P86="","",IF(P86&gt;R86,1,0))</f>
        <v>1</v>
      </c>
      <c r="AA86" s="11"/>
      <c r="AB86" s="23">
        <f>O82+O84+P86</f>
        <v>17</v>
      </c>
      <c r="AC86" s="118">
        <f>AB86-AB87</f>
        <v>4</v>
      </c>
    </row>
    <row r="87" spans="1:29" s="28" customFormat="1" ht="18.75" customHeight="1" x14ac:dyDescent="0.15">
      <c r="A87" s="41"/>
      <c r="B87" s="87"/>
      <c r="C87" s="36" t="s">
        <v>104</v>
      </c>
      <c r="D87" s="21" t="s">
        <v>14</v>
      </c>
      <c r="E87" s="39" t="s">
        <v>96</v>
      </c>
      <c r="F87" s="22" t="s">
        <v>13</v>
      </c>
      <c r="G87" s="89"/>
      <c r="H87" s="91"/>
      <c r="I87" s="93"/>
      <c r="J87" s="95"/>
      <c r="K87" s="97"/>
      <c r="L87" s="99"/>
      <c r="M87" s="103"/>
      <c r="N87" s="104"/>
      <c r="O87" s="105"/>
      <c r="P87" s="107"/>
      <c r="Q87" s="109"/>
      <c r="R87" s="111"/>
      <c r="S87" s="113"/>
      <c r="T87" s="97"/>
      <c r="U87" s="115"/>
      <c r="V87" s="117"/>
      <c r="W87" s="11"/>
      <c r="X87" s="26">
        <f>IF(M82="","",IF(M82&gt;O82,1,0))</f>
        <v>1</v>
      </c>
      <c r="Y87" s="26">
        <f>IF(M84="","",IF(M84&gt;O84,1,0))</f>
        <v>0</v>
      </c>
      <c r="Z87" s="26">
        <f>IF(P86="","",IF(R86&gt;P86,1,0))</f>
        <v>0</v>
      </c>
      <c r="AA87" s="11"/>
      <c r="AB87" s="24">
        <f>M82+M84+R86</f>
        <v>13</v>
      </c>
      <c r="AC87" s="119"/>
    </row>
    <row r="88" spans="1:29" s="28" customFormat="1" ht="18.75" customHeight="1" x14ac:dyDescent="0.15">
      <c r="A88" s="41"/>
      <c r="B88" s="86">
        <v>4</v>
      </c>
      <c r="C88" s="34" t="s">
        <v>105</v>
      </c>
      <c r="D88" s="17" t="s">
        <v>14</v>
      </c>
      <c r="E88" s="37" t="s">
        <v>51</v>
      </c>
      <c r="F88" s="18" t="s">
        <v>13</v>
      </c>
      <c r="G88" s="88">
        <f>IF(R82="","",R82)</f>
        <v>2</v>
      </c>
      <c r="H88" s="90"/>
      <c r="I88" s="120">
        <f>IF(P82="","",P82)</f>
        <v>6</v>
      </c>
      <c r="J88" s="112">
        <f>IF(R84="","",R84)</f>
        <v>1</v>
      </c>
      <c r="K88" s="96"/>
      <c r="L88" s="114">
        <f>IF(P84="","",P84)</f>
        <v>6</v>
      </c>
      <c r="M88" s="112">
        <f>IF(R86="","",R86)</f>
        <v>2</v>
      </c>
      <c r="N88" s="96"/>
      <c r="O88" s="122">
        <f>IF(P86="","",P86)</f>
        <v>6</v>
      </c>
      <c r="P88" s="100"/>
      <c r="Q88" s="101"/>
      <c r="R88" s="102"/>
      <c r="S88" s="112">
        <f t="shared" ref="S88" si="46">IF(C88="","",SUM(X88:Z88))</f>
        <v>0</v>
      </c>
      <c r="T88" s="96"/>
      <c r="U88" s="114">
        <f t="shared" ref="U88" si="47">IF(C88="","",SUM(X89:Z89))</f>
        <v>3</v>
      </c>
      <c r="V88" s="116">
        <v>4</v>
      </c>
      <c r="W88" s="11"/>
      <c r="X88" s="25">
        <f>IF(P82="","",IF(R82&gt;P82,1,0))</f>
        <v>0</v>
      </c>
      <c r="Y88" s="25">
        <f>IF(P84="","",IF(R84&gt;P84,1,0))</f>
        <v>0</v>
      </c>
      <c r="Z88" s="25">
        <f>IF(P86="","",IF(R86&gt;P86,1,0))</f>
        <v>0</v>
      </c>
      <c r="AA88" s="11"/>
      <c r="AB88" s="23">
        <f>R82+R84+R86</f>
        <v>5</v>
      </c>
      <c r="AC88" s="118">
        <f>AB88-AB89</f>
        <v>-13</v>
      </c>
    </row>
    <row r="89" spans="1:29" s="28" customFormat="1" ht="18.75" customHeight="1" x14ac:dyDescent="0.15">
      <c r="A89" s="41"/>
      <c r="B89" s="87"/>
      <c r="C89" s="35" t="s">
        <v>106</v>
      </c>
      <c r="D89" s="19" t="s">
        <v>14</v>
      </c>
      <c r="E89" s="38" t="s">
        <v>51</v>
      </c>
      <c r="F89" s="20" t="s">
        <v>13</v>
      </c>
      <c r="G89" s="89"/>
      <c r="H89" s="91"/>
      <c r="I89" s="121"/>
      <c r="J89" s="113"/>
      <c r="K89" s="97"/>
      <c r="L89" s="115"/>
      <c r="M89" s="113"/>
      <c r="N89" s="97"/>
      <c r="O89" s="123"/>
      <c r="P89" s="103"/>
      <c r="Q89" s="104"/>
      <c r="R89" s="105"/>
      <c r="S89" s="113"/>
      <c r="T89" s="97"/>
      <c r="U89" s="115"/>
      <c r="V89" s="117"/>
      <c r="W89" s="11"/>
      <c r="X89" s="26">
        <f>IF(P82="","",IF(P82&gt;R82,1,0))</f>
        <v>1</v>
      </c>
      <c r="Y89" s="26">
        <f>IF(P84="","",IF(P84&gt;R84,1,0))</f>
        <v>1</v>
      </c>
      <c r="Z89" s="26">
        <f>IF(P86="","",IF(P86&gt;R86,1,0))</f>
        <v>1</v>
      </c>
      <c r="AA89" s="11"/>
      <c r="AB89" s="24">
        <f>P82+P84+P86</f>
        <v>18</v>
      </c>
      <c r="AC89" s="119"/>
    </row>
    <row r="90" spans="1:29" s="28" customFormat="1" ht="24" customHeight="1" x14ac:dyDescent="0.2">
      <c r="A90" s="41"/>
      <c r="B90" s="27"/>
      <c r="C90" s="4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1"/>
      <c r="AA90" s="11"/>
      <c r="AB90" s="11"/>
      <c r="AC90" s="11"/>
    </row>
    <row r="91" spans="1:29" s="28" customFormat="1" ht="18.75" customHeight="1" x14ac:dyDescent="0.15">
      <c r="A91" s="41">
        <v>10</v>
      </c>
      <c r="B91" s="126">
        <v>2</v>
      </c>
      <c r="C91" s="127"/>
      <c r="D91" s="127"/>
      <c r="E91" s="127"/>
      <c r="F91" s="128"/>
      <c r="G91" s="132" t="str">
        <f>IF(C93="","",LEFT(C93,FIND("　",C93,1)-1))</f>
        <v>平山</v>
      </c>
      <c r="H91" s="133"/>
      <c r="I91" s="134"/>
      <c r="J91" s="132" t="str">
        <f>IF(C95="","",LEFT(C95,FIND("　",C95)-1))</f>
        <v>宮崎</v>
      </c>
      <c r="K91" s="133"/>
      <c r="L91" s="133"/>
      <c r="M91" s="132" t="str">
        <f>IF(C97="","",LEFT(C97,FIND("　",C97)-1))</f>
        <v>玉重</v>
      </c>
      <c r="N91" s="133"/>
      <c r="O91" s="133"/>
      <c r="P91" s="132" t="str">
        <f>IF(C99="","",LEFT(C99,FIND("　",C99)-1))</f>
        <v>佐々木</v>
      </c>
      <c r="Q91" s="133"/>
      <c r="R91" s="134"/>
      <c r="S91" s="135" t="s">
        <v>39</v>
      </c>
      <c r="T91" s="136"/>
      <c r="U91" s="136"/>
      <c r="V91" s="139" t="s">
        <v>16</v>
      </c>
      <c r="W91" s="11"/>
      <c r="X91" s="25" t="s">
        <v>40</v>
      </c>
      <c r="Y91" s="25" t="s">
        <v>40</v>
      </c>
      <c r="Z91" s="25" t="s">
        <v>40</v>
      </c>
      <c r="AA91" s="11"/>
      <c r="AB91" s="23" t="s">
        <v>43</v>
      </c>
      <c r="AC91" s="141" t="s">
        <v>45</v>
      </c>
    </row>
    <row r="92" spans="1:29" s="28" customFormat="1" ht="18.75" customHeight="1" x14ac:dyDescent="0.15">
      <c r="A92" s="41"/>
      <c r="B92" s="129"/>
      <c r="C92" s="130"/>
      <c r="D92" s="130"/>
      <c r="E92" s="130"/>
      <c r="F92" s="131"/>
      <c r="G92" s="143" t="str">
        <f>IF(C94="","",LEFT(C94,FIND("　",C94,1)-1))</f>
        <v>岡</v>
      </c>
      <c r="H92" s="144"/>
      <c r="I92" s="145"/>
      <c r="J92" s="143" t="str">
        <f>IF(C96="","",LEFT(C96,FIND("　",C96)-1))</f>
        <v>國澤</v>
      </c>
      <c r="K92" s="144"/>
      <c r="L92" s="144"/>
      <c r="M92" s="143" t="str">
        <f>IF(C98="","",LEFT(C98,FIND("　",C98)-1))</f>
        <v>山根</v>
      </c>
      <c r="N92" s="144"/>
      <c r="O92" s="144"/>
      <c r="P92" s="143" t="str">
        <f>IF(C100="","",LEFT(C100,FIND("　",C100)-1))</f>
        <v>前田</v>
      </c>
      <c r="Q92" s="144"/>
      <c r="R92" s="145"/>
      <c r="S92" s="137"/>
      <c r="T92" s="138"/>
      <c r="U92" s="138"/>
      <c r="V92" s="140"/>
      <c r="W92" s="11"/>
      <c r="X92" s="26" t="s">
        <v>41</v>
      </c>
      <c r="Y92" s="26" t="s">
        <v>41</v>
      </c>
      <c r="Z92" s="26" t="s">
        <v>41</v>
      </c>
      <c r="AA92" s="11"/>
      <c r="AB92" s="24" t="s">
        <v>44</v>
      </c>
      <c r="AC92" s="142"/>
    </row>
    <row r="93" spans="1:29" s="28" customFormat="1" ht="18.75" customHeight="1" x14ac:dyDescent="0.15">
      <c r="A93" s="41"/>
      <c r="B93" s="86">
        <v>1</v>
      </c>
      <c r="C93" s="32" t="s">
        <v>107</v>
      </c>
      <c r="D93" s="17" t="s">
        <v>14</v>
      </c>
      <c r="E93" s="37" t="s">
        <v>78</v>
      </c>
      <c r="F93" s="18" t="s">
        <v>13</v>
      </c>
      <c r="G93" s="100"/>
      <c r="H93" s="101"/>
      <c r="I93" s="101"/>
      <c r="J93" s="106">
        <v>6</v>
      </c>
      <c r="K93" s="108"/>
      <c r="L93" s="124">
        <v>4</v>
      </c>
      <c r="M93" s="106">
        <v>6</v>
      </c>
      <c r="N93" s="108"/>
      <c r="O93" s="124">
        <v>0</v>
      </c>
      <c r="P93" s="106">
        <v>6</v>
      </c>
      <c r="Q93" s="108"/>
      <c r="R93" s="110">
        <v>2</v>
      </c>
      <c r="S93" s="112">
        <f>IF(C93="","",SUM(X93:Z93))</f>
        <v>3</v>
      </c>
      <c r="T93" s="96"/>
      <c r="U93" s="114">
        <f>IF(C93="","",SUM(X94:Z94))</f>
        <v>0</v>
      </c>
      <c r="V93" s="116">
        <v>1</v>
      </c>
      <c r="W93" s="11"/>
      <c r="X93" s="25">
        <f>IF(J93="","",IF(J93&gt;L93,1,0))</f>
        <v>1</v>
      </c>
      <c r="Y93" s="25">
        <f>IF(M93="","",IF(M93&gt;O93,1,0))</f>
        <v>1</v>
      </c>
      <c r="Z93" s="25">
        <f>IF(P93="","",IF(P93&gt;R93,1,0))</f>
        <v>1</v>
      </c>
      <c r="AA93" s="11"/>
      <c r="AB93" s="23">
        <f>J93+M93+P93</f>
        <v>18</v>
      </c>
      <c r="AC93" s="118">
        <f>AB93-AB94</f>
        <v>12</v>
      </c>
    </row>
    <row r="94" spans="1:29" s="28" customFormat="1" ht="18.75" customHeight="1" x14ac:dyDescent="0.15">
      <c r="A94" s="41"/>
      <c r="B94" s="87"/>
      <c r="C94" s="33" t="s">
        <v>108</v>
      </c>
      <c r="D94" s="19" t="s">
        <v>14</v>
      </c>
      <c r="E94" s="38" t="s">
        <v>78</v>
      </c>
      <c r="F94" s="20" t="s">
        <v>13</v>
      </c>
      <c r="G94" s="103"/>
      <c r="H94" s="104"/>
      <c r="I94" s="104"/>
      <c r="J94" s="107"/>
      <c r="K94" s="109"/>
      <c r="L94" s="125"/>
      <c r="M94" s="107"/>
      <c r="N94" s="109"/>
      <c r="O94" s="125"/>
      <c r="P94" s="107"/>
      <c r="Q94" s="109"/>
      <c r="R94" s="111"/>
      <c r="S94" s="113"/>
      <c r="T94" s="97"/>
      <c r="U94" s="115"/>
      <c r="V94" s="117"/>
      <c r="W94" s="11"/>
      <c r="X94" s="26">
        <f>IF(J93="","",IF(J93&lt;L93,1,0))</f>
        <v>0</v>
      </c>
      <c r="Y94" s="26">
        <f>IF(M93="","",IF(M93&lt;O93,1,0))</f>
        <v>0</v>
      </c>
      <c r="Z94" s="26">
        <f>IF(P93="","",IF(P93&lt;R93,1,0))</f>
        <v>0</v>
      </c>
      <c r="AA94" s="11"/>
      <c r="AB94" s="24">
        <f>L93+O93+R93</f>
        <v>6</v>
      </c>
      <c r="AC94" s="119"/>
    </row>
    <row r="95" spans="1:29" s="28" customFormat="1" ht="18.75" customHeight="1" x14ac:dyDescent="0.15">
      <c r="A95" s="41"/>
      <c r="B95" s="86">
        <v>2</v>
      </c>
      <c r="C95" s="34" t="s">
        <v>109</v>
      </c>
      <c r="D95" s="17" t="s">
        <v>14</v>
      </c>
      <c r="E95" s="37" t="s">
        <v>51</v>
      </c>
      <c r="F95" s="18" t="s">
        <v>13</v>
      </c>
      <c r="G95" s="88">
        <f>IF(L93="","",L93)</f>
        <v>4</v>
      </c>
      <c r="H95" s="90"/>
      <c r="I95" s="120">
        <f>IF(J93="","",J93)</f>
        <v>6</v>
      </c>
      <c r="J95" s="100"/>
      <c r="K95" s="101"/>
      <c r="L95" s="101"/>
      <c r="M95" s="106">
        <v>6</v>
      </c>
      <c r="N95" s="108"/>
      <c r="O95" s="124">
        <v>2</v>
      </c>
      <c r="P95" s="106">
        <v>6</v>
      </c>
      <c r="Q95" s="108"/>
      <c r="R95" s="110">
        <v>2</v>
      </c>
      <c r="S95" s="112">
        <f t="shared" ref="S95" si="48">IF(C95="","",SUM(X95:Z95))</f>
        <v>2</v>
      </c>
      <c r="T95" s="96"/>
      <c r="U95" s="114">
        <f t="shared" ref="U95" si="49">IF(C95="","",SUM(X96:Z96))</f>
        <v>1</v>
      </c>
      <c r="V95" s="116">
        <v>2</v>
      </c>
      <c r="W95" s="11"/>
      <c r="X95" s="25">
        <f>IF(J93="","",IF(L93&gt;J93,1,0))</f>
        <v>0</v>
      </c>
      <c r="Y95" s="25">
        <f>IF(M95="","",IF(M95&gt;O95,1,0))</f>
        <v>1</v>
      </c>
      <c r="Z95" s="25">
        <f>IF(P95="","",IF(P95&gt;R95,1,0))</f>
        <v>1</v>
      </c>
      <c r="AA95" s="11"/>
      <c r="AB95" s="23">
        <f>L93+M95+P95</f>
        <v>16</v>
      </c>
      <c r="AC95" s="118">
        <f>AB95-AB96</f>
        <v>6</v>
      </c>
    </row>
    <row r="96" spans="1:29" s="28" customFormat="1" ht="18.75" customHeight="1" x14ac:dyDescent="0.15">
      <c r="A96" s="41"/>
      <c r="B96" s="87"/>
      <c r="C96" s="35" t="s">
        <v>110</v>
      </c>
      <c r="D96" s="19" t="s">
        <v>14</v>
      </c>
      <c r="E96" s="38" t="s">
        <v>51</v>
      </c>
      <c r="F96" s="20" t="s">
        <v>13</v>
      </c>
      <c r="G96" s="89"/>
      <c r="H96" s="91"/>
      <c r="I96" s="121"/>
      <c r="J96" s="103"/>
      <c r="K96" s="104"/>
      <c r="L96" s="104"/>
      <c r="M96" s="107"/>
      <c r="N96" s="109"/>
      <c r="O96" s="125"/>
      <c r="P96" s="107"/>
      <c r="Q96" s="109"/>
      <c r="R96" s="111"/>
      <c r="S96" s="113"/>
      <c r="T96" s="97"/>
      <c r="U96" s="115"/>
      <c r="V96" s="117"/>
      <c r="W96" s="11"/>
      <c r="X96" s="26">
        <f>IF(J93="","",IF(J93&gt;L93,1,0))</f>
        <v>1</v>
      </c>
      <c r="Y96" s="26">
        <f>IF(M95="","",IF(O95&gt;M95,1,0))</f>
        <v>0</v>
      </c>
      <c r="Z96" s="26">
        <f>IF(P95="","",IF(R95&gt;P95,1,0))</f>
        <v>0</v>
      </c>
      <c r="AA96" s="11"/>
      <c r="AB96" s="24">
        <f>J93+O95+R95</f>
        <v>10</v>
      </c>
      <c r="AC96" s="119"/>
    </row>
    <row r="97" spans="1:29" s="28" customFormat="1" ht="18.75" customHeight="1" x14ac:dyDescent="0.15">
      <c r="A97" s="41"/>
      <c r="B97" s="86">
        <v>3</v>
      </c>
      <c r="C97" s="36" t="s">
        <v>111</v>
      </c>
      <c r="D97" s="21" t="s">
        <v>14</v>
      </c>
      <c r="E97" s="39" t="s">
        <v>64</v>
      </c>
      <c r="F97" s="22" t="s">
        <v>13</v>
      </c>
      <c r="G97" s="88">
        <f>IF(O93="","",O93)</f>
        <v>0</v>
      </c>
      <c r="H97" s="90"/>
      <c r="I97" s="92">
        <f>IF(M93="","",M93)</f>
        <v>6</v>
      </c>
      <c r="J97" s="94">
        <f>IF(O95="","",O95)</f>
        <v>2</v>
      </c>
      <c r="K97" s="96"/>
      <c r="L97" s="98">
        <f>IF(M95="","",M95)</f>
        <v>6</v>
      </c>
      <c r="M97" s="100"/>
      <c r="N97" s="101"/>
      <c r="O97" s="102"/>
      <c r="P97" s="106">
        <v>6</v>
      </c>
      <c r="Q97" s="108"/>
      <c r="R97" s="110">
        <v>2</v>
      </c>
      <c r="S97" s="112">
        <f t="shared" ref="S97" si="50">IF(C97="","",SUM(X97:Z97))</f>
        <v>1</v>
      </c>
      <c r="T97" s="96"/>
      <c r="U97" s="114">
        <f t="shared" ref="U97" si="51">IF(C97="","",SUM(X98:Z98))</f>
        <v>2</v>
      </c>
      <c r="V97" s="116">
        <v>3</v>
      </c>
      <c r="W97" s="11"/>
      <c r="X97" s="25">
        <f>IF(M93="","",IF(O93&gt;M93,1,0))</f>
        <v>0</v>
      </c>
      <c r="Y97" s="25">
        <f>IF(M95="","",IF(O95&gt;M95,1,0))</f>
        <v>0</v>
      </c>
      <c r="Z97" s="25">
        <f>IF(P97="","",IF(P97&gt;R97,1,0))</f>
        <v>1</v>
      </c>
      <c r="AA97" s="11"/>
      <c r="AB97" s="23">
        <f>O93+O95+P97</f>
        <v>8</v>
      </c>
      <c r="AC97" s="118">
        <f>AB97-AB98</f>
        <v>-6</v>
      </c>
    </row>
    <row r="98" spans="1:29" s="28" customFormat="1" ht="18.75" customHeight="1" x14ac:dyDescent="0.15">
      <c r="A98" s="41"/>
      <c r="B98" s="87"/>
      <c r="C98" s="36" t="s">
        <v>112</v>
      </c>
      <c r="D98" s="21" t="s">
        <v>14</v>
      </c>
      <c r="E98" s="39" t="s">
        <v>64</v>
      </c>
      <c r="F98" s="22" t="s">
        <v>13</v>
      </c>
      <c r="G98" s="89"/>
      <c r="H98" s="91"/>
      <c r="I98" s="93"/>
      <c r="J98" s="95"/>
      <c r="K98" s="97"/>
      <c r="L98" s="99"/>
      <c r="M98" s="103"/>
      <c r="N98" s="104"/>
      <c r="O98" s="105"/>
      <c r="P98" s="107"/>
      <c r="Q98" s="109"/>
      <c r="R98" s="111"/>
      <c r="S98" s="113"/>
      <c r="T98" s="97"/>
      <c r="U98" s="115"/>
      <c r="V98" s="117"/>
      <c r="W98" s="11"/>
      <c r="X98" s="26">
        <f>IF(M93="","",IF(M93&gt;O93,1,0))</f>
        <v>1</v>
      </c>
      <c r="Y98" s="26">
        <f>IF(M95="","",IF(M95&gt;O95,1,0))</f>
        <v>1</v>
      </c>
      <c r="Z98" s="26">
        <f>IF(P97="","",IF(R97&gt;P97,1,0))</f>
        <v>0</v>
      </c>
      <c r="AA98" s="11"/>
      <c r="AB98" s="24">
        <f>M93+M95+R97</f>
        <v>14</v>
      </c>
      <c r="AC98" s="119"/>
    </row>
    <row r="99" spans="1:29" s="28" customFormat="1" ht="18.75" customHeight="1" x14ac:dyDescent="0.15">
      <c r="A99" s="41"/>
      <c r="B99" s="86">
        <v>4</v>
      </c>
      <c r="C99" s="34" t="s">
        <v>113</v>
      </c>
      <c r="D99" s="17" t="s">
        <v>14</v>
      </c>
      <c r="E99" s="37" t="s">
        <v>51</v>
      </c>
      <c r="F99" s="18" t="s">
        <v>13</v>
      </c>
      <c r="G99" s="88">
        <f>IF(R93="","",R93)</f>
        <v>2</v>
      </c>
      <c r="H99" s="90"/>
      <c r="I99" s="120">
        <f>IF(P93="","",P93)</f>
        <v>6</v>
      </c>
      <c r="J99" s="112">
        <f>IF(R95="","",R95)</f>
        <v>2</v>
      </c>
      <c r="K99" s="96"/>
      <c r="L99" s="114">
        <f>IF(P95="","",P95)</f>
        <v>6</v>
      </c>
      <c r="M99" s="112">
        <f>IF(R97="","",R97)</f>
        <v>2</v>
      </c>
      <c r="N99" s="96"/>
      <c r="O99" s="122">
        <f>IF(P97="","",P97)</f>
        <v>6</v>
      </c>
      <c r="P99" s="100"/>
      <c r="Q99" s="101"/>
      <c r="R99" s="102"/>
      <c r="S99" s="112">
        <f t="shared" ref="S99" si="52">IF(C99="","",SUM(X99:Z99))</f>
        <v>0</v>
      </c>
      <c r="T99" s="96"/>
      <c r="U99" s="114">
        <f t="shared" ref="U99" si="53">IF(C99="","",SUM(X100:Z100))</f>
        <v>3</v>
      </c>
      <c r="V99" s="116">
        <v>4</v>
      </c>
      <c r="W99" s="11"/>
      <c r="X99" s="25">
        <f>IF(P93="","",IF(R93&gt;P93,1,0))</f>
        <v>0</v>
      </c>
      <c r="Y99" s="25">
        <f>IF(P95="","",IF(R95&gt;P95,1,0))</f>
        <v>0</v>
      </c>
      <c r="Z99" s="25">
        <f>IF(P97="","",IF(R97&gt;P97,1,0))</f>
        <v>0</v>
      </c>
      <c r="AA99" s="11"/>
      <c r="AB99" s="23">
        <f>R93+R95+R97</f>
        <v>6</v>
      </c>
      <c r="AC99" s="118">
        <f>AB99-AB100</f>
        <v>-12</v>
      </c>
    </row>
    <row r="100" spans="1:29" s="28" customFormat="1" ht="18.75" customHeight="1" x14ac:dyDescent="0.15">
      <c r="A100" s="41"/>
      <c r="B100" s="87"/>
      <c r="C100" s="35" t="s">
        <v>114</v>
      </c>
      <c r="D100" s="19" t="s">
        <v>14</v>
      </c>
      <c r="E100" s="38" t="s">
        <v>51</v>
      </c>
      <c r="F100" s="20" t="s">
        <v>13</v>
      </c>
      <c r="G100" s="89"/>
      <c r="H100" s="91"/>
      <c r="I100" s="121"/>
      <c r="J100" s="113"/>
      <c r="K100" s="97"/>
      <c r="L100" s="115"/>
      <c r="M100" s="113"/>
      <c r="N100" s="97"/>
      <c r="O100" s="123"/>
      <c r="P100" s="103"/>
      <c r="Q100" s="104"/>
      <c r="R100" s="105"/>
      <c r="S100" s="113"/>
      <c r="T100" s="97"/>
      <c r="U100" s="115"/>
      <c r="V100" s="117"/>
      <c r="W100" s="11"/>
      <c r="X100" s="26">
        <f>IF(P93="","",IF(P93&gt;R93,1,0))</f>
        <v>1</v>
      </c>
      <c r="Y100" s="26">
        <f>IF(P95="","",IF(P95&gt;R95,1,0))</f>
        <v>1</v>
      </c>
      <c r="Z100" s="26">
        <f>IF(P97="","",IF(P97&gt;R97,1,0))</f>
        <v>1</v>
      </c>
      <c r="AA100" s="11"/>
      <c r="AB100" s="24">
        <f>P93+P95+P97</f>
        <v>18</v>
      </c>
      <c r="AC100" s="119"/>
    </row>
    <row r="101" spans="1:29" s="28" customFormat="1" ht="24" customHeight="1" x14ac:dyDescent="0.2">
      <c r="A101" s="41"/>
      <c r="B101" s="27"/>
      <c r="C101" s="4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1"/>
      <c r="AA101" s="11"/>
      <c r="AB101" s="11"/>
      <c r="AC101" s="11"/>
    </row>
    <row r="102" spans="1:29" s="28" customFormat="1" ht="18.75" customHeight="1" x14ac:dyDescent="0.15">
      <c r="A102" s="41">
        <v>11</v>
      </c>
      <c r="B102" s="126">
        <v>3</v>
      </c>
      <c r="C102" s="127"/>
      <c r="D102" s="127"/>
      <c r="E102" s="127"/>
      <c r="F102" s="128"/>
      <c r="G102" s="132" t="str">
        <f>IF(C104="","",LEFT(C104,FIND("　",C104,1)-1))</f>
        <v>藤林</v>
      </c>
      <c r="H102" s="133"/>
      <c r="I102" s="134"/>
      <c r="J102" s="132" t="str">
        <f>IF(C106="","",LEFT(C106,FIND("　",C106)-1))</f>
        <v>豊田</v>
      </c>
      <c r="K102" s="133"/>
      <c r="L102" s="133"/>
      <c r="M102" s="132" t="str">
        <f>IF(C108="","",LEFT(C108,FIND("　",C108)-1))</f>
        <v>定森</v>
      </c>
      <c r="N102" s="133"/>
      <c r="O102" s="133"/>
      <c r="P102" s="132" t="str">
        <f>IF(C110="","",LEFT(C110,FIND("　",C110)-1))</f>
        <v>岡田</v>
      </c>
      <c r="Q102" s="133"/>
      <c r="R102" s="134"/>
      <c r="S102" s="135" t="s">
        <v>39</v>
      </c>
      <c r="T102" s="136"/>
      <c r="U102" s="136"/>
      <c r="V102" s="139" t="s">
        <v>16</v>
      </c>
      <c r="W102" s="11"/>
      <c r="X102" s="25" t="s">
        <v>40</v>
      </c>
      <c r="Y102" s="25" t="s">
        <v>40</v>
      </c>
      <c r="Z102" s="25" t="s">
        <v>40</v>
      </c>
      <c r="AA102" s="11"/>
      <c r="AB102" s="23" t="s">
        <v>43</v>
      </c>
      <c r="AC102" s="141" t="s">
        <v>45</v>
      </c>
    </row>
    <row r="103" spans="1:29" s="28" customFormat="1" ht="18.75" customHeight="1" x14ac:dyDescent="0.15">
      <c r="A103" s="41"/>
      <c r="B103" s="129"/>
      <c r="C103" s="130"/>
      <c r="D103" s="130"/>
      <c r="E103" s="130"/>
      <c r="F103" s="131"/>
      <c r="G103" s="143" t="str">
        <f>IF(C105="","",LEFT(C105,FIND("　",C105,1)-1))</f>
        <v>梅田</v>
      </c>
      <c r="H103" s="144"/>
      <c r="I103" s="145"/>
      <c r="J103" s="143" t="str">
        <f>IF(C107="","",LEFT(C107,FIND("　",C107)-1))</f>
        <v>末武</v>
      </c>
      <c r="K103" s="144"/>
      <c r="L103" s="144"/>
      <c r="M103" s="143" t="str">
        <f>IF(C109="","",LEFT(C109,FIND("　",C109)-1))</f>
        <v>芦中</v>
      </c>
      <c r="N103" s="144"/>
      <c r="O103" s="144"/>
      <c r="P103" s="143" t="str">
        <f>IF(C111="","",LEFT(C111,FIND("　",C111)-1))</f>
        <v>中島</v>
      </c>
      <c r="Q103" s="144"/>
      <c r="R103" s="145"/>
      <c r="S103" s="137"/>
      <c r="T103" s="138"/>
      <c r="U103" s="138"/>
      <c r="V103" s="140"/>
      <c r="W103" s="11"/>
      <c r="X103" s="26" t="s">
        <v>41</v>
      </c>
      <c r="Y103" s="26" t="s">
        <v>41</v>
      </c>
      <c r="Z103" s="26" t="s">
        <v>41</v>
      </c>
      <c r="AA103" s="11"/>
      <c r="AB103" s="24" t="s">
        <v>44</v>
      </c>
      <c r="AC103" s="142"/>
    </row>
    <row r="104" spans="1:29" s="28" customFormat="1" ht="18.75" customHeight="1" x14ac:dyDescent="0.15">
      <c r="A104" s="41"/>
      <c r="B104" s="86">
        <v>1</v>
      </c>
      <c r="C104" s="32" t="s">
        <v>115</v>
      </c>
      <c r="D104" s="17" t="s">
        <v>14</v>
      </c>
      <c r="E104" s="37" t="s">
        <v>53</v>
      </c>
      <c r="F104" s="18" t="s">
        <v>13</v>
      </c>
      <c r="G104" s="100"/>
      <c r="H104" s="101"/>
      <c r="I104" s="101"/>
      <c r="J104" s="106">
        <v>6</v>
      </c>
      <c r="K104" s="108"/>
      <c r="L104" s="124">
        <v>5</v>
      </c>
      <c r="M104" s="106">
        <v>6</v>
      </c>
      <c r="N104" s="108"/>
      <c r="O104" s="124">
        <v>1</v>
      </c>
      <c r="P104" s="106">
        <v>6</v>
      </c>
      <c r="Q104" s="108"/>
      <c r="R104" s="110">
        <v>2</v>
      </c>
      <c r="S104" s="112">
        <f>IF(C104="","",SUM(X104:Z104))</f>
        <v>3</v>
      </c>
      <c r="T104" s="96"/>
      <c r="U104" s="114">
        <f>IF(C104="","",SUM(X105:Z105))</f>
        <v>0</v>
      </c>
      <c r="V104" s="116">
        <v>1</v>
      </c>
      <c r="W104" s="11"/>
      <c r="X104" s="25">
        <f>IF(J104="","",IF(J104&gt;L104,1,0))</f>
        <v>1</v>
      </c>
      <c r="Y104" s="25">
        <f>IF(M104="","",IF(M104&gt;O104,1,0))</f>
        <v>1</v>
      </c>
      <c r="Z104" s="25">
        <f>IF(P104="","",IF(P104&gt;R104,1,0))</f>
        <v>1</v>
      </c>
      <c r="AA104" s="11"/>
      <c r="AB104" s="23">
        <f>J104+M104+P104</f>
        <v>18</v>
      </c>
      <c r="AC104" s="118">
        <f>AB104-AB105</f>
        <v>10</v>
      </c>
    </row>
    <row r="105" spans="1:29" s="28" customFormat="1" ht="18.75" customHeight="1" x14ac:dyDescent="0.15">
      <c r="A105" s="41"/>
      <c r="B105" s="87"/>
      <c r="C105" s="33" t="s">
        <v>116</v>
      </c>
      <c r="D105" s="19" t="s">
        <v>14</v>
      </c>
      <c r="E105" s="38" t="s">
        <v>96</v>
      </c>
      <c r="F105" s="20" t="s">
        <v>13</v>
      </c>
      <c r="G105" s="103"/>
      <c r="H105" s="104"/>
      <c r="I105" s="104"/>
      <c r="J105" s="107"/>
      <c r="K105" s="109"/>
      <c r="L105" s="125"/>
      <c r="M105" s="107"/>
      <c r="N105" s="109"/>
      <c r="O105" s="125"/>
      <c r="P105" s="107"/>
      <c r="Q105" s="109"/>
      <c r="R105" s="111"/>
      <c r="S105" s="113"/>
      <c r="T105" s="97"/>
      <c r="U105" s="115"/>
      <c r="V105" s="117"/>
      <c r="W105" s="11"/>
      <c r="X105" s="26">
        <f>IF(J104="","",IF(J104&lt;L104,1,0))</f>
        <v>0</v>
      </c>
      <c r="Y105" s="26">
        <f>IF(M104="","",IF(M104&lt;O104,1,0))</f>
        <v>0</v>
      </c>
      <c r="Z105" s="26">
        <f>IF(P104="","",IF(P104&lt;R104,1,0))</f>
        <v>0</v>
      </c>
      <c r="AA105" s="11"/>
      <c r="AB105" s="24">
        <f>L104+O104+R104</f>
        <v>8</v>
      </c>
      <c r="AC105" s="119"/>
    </row>
    <row r="106" spans="1:29" s="28" customFormat="1" ht="18.75" customHeight="1" x14ac:dyDescent="0.15">
      <c r="A106" s="41"/>
      <c r="B106" s="86">
        <v>2</v>
      </c>
      <c r="C106" s="34" t="s">
        <v>117</v>
      </c>
      <c r="D106" s="17" t="s">
        <v>14</v>
      </c>
      <c r="E106" s="37" t="s">
        <v>51</v>
      </c>
      <c r="F106" s="18" t="s">
        <v>13</v>
      </c>
      <c r="G106" s="88">
        <f>IF(L104="","",L104)</f>
        <v>5</v>
      </c>
      <c r="H106" s="90"/>
      <c r="I106" s="120">
        <f>IF(J104="","",J104)</f>
        <v>6</v>
      </c>
      <c r="J106" s="100"/>
      <c r="K106" s="101"/>
      <c r="L106" s="101"/>
      <c r="M106" s="106">
        <v>6</v>
      </c>
      <c r="N106" s="108"/>
      <c r="O106" s="124">
        <v>5</v>
      </c>
      <c r="P106" s="106">
        <v>6</v>
      </c>
      <c r="Q106" s="108"/>
      <c r="R106" s="110">
        <v>4</v>
      </c>
      <c r="S106" s="112">
        <f t="shared" ref="S106" si="54">IF(C106="","",SUM(X106:Z106))</f>
        <v>2</v>
      </c>
      <c r="T106" s="96"/>
      <c r="U106" s="114">
        <f t="shared" ref="U106" si="55">IF(C106="","",SUM(X107:Z107))</f>
        <v>1</v>
      </c>
      <c r="V106" s="116">
        <v>2</v>
      </c>
      <c r="W106" s="11"/>
      <c r="X106" s="25">
        <f>IF(J104="","",IF(L104&gt;J104,1,0))</f>
        <v>0</v>
      </c>
      <c r="Y106" s="25">
        <f>IF(M106="","",IF(M106&gt;O106,1,0))</f>
        <v>1</v>
      </c>
      <c r="Z106" s="25">
        <f>IF(P106="","",IF(P106&gt;R106,1,0))</f>
        <v>1</v>
      </c>
      <c r="AA106" s="11"/>
      <c r="AB106" s="23">
        <f>L104+M106+P106</f>
        <v>17</v>
      </c>
      <c r="AC106" s="118">
        <f>AB106-AB107</f>
        <v>2</v>
      </c>
    </row>
    <row r="107" spans="1:29" s="28" customFormat="1" ht="18.75" customHeight="1" x14ac:dyDescent="0.15">
      <c r="A107" s="41"/>
      <c r="B107" s="87"/>
      <c r="C107" s="35" t="s">
        <v>118</v>
      </c>
      <c r="D107" s="19" t="s">
        <v>14</v>
      </c>
      <c r="E107" s="38" t="s">
        <v>51</v>
      </c>
      <c r="F107" s="20" t="s">
        <v>13</v>
      </c>
      <c r="G107" s="89"/>
      <c r="H107" s="91"/>
      <c r="I107" s="121"/>
      <c r="J107" s="103"/>
      <c r="K107" s="104"/>
      <c r="L107" s="104"/>
      <c r="M107" s="107"/>
      <c r="N107" s="109"/>
      <c r="O107" s="125"/>
      <c r="P107" s="107"/>
      <c r="Q107" s="109"/>
      <c r="R107" s="111"/>
      <c r="S107" s="113"/>
      <c r="T107" s="97"/>
      <c r="U107" s="115"/>
      <c r="V107" s="117"/>
      <c r="W107" s="11"/>
      <c r="X107" s="26">
        <f>IF(J104="","",IF(J104&gt;L104,1,0))</f>
        <v>1</v>
      </c>
      <c r="Y107" s="26">
        <f>IF(M106="","",IF(O106&gt;M106,1,0))</f>
        <v>0</v>
      </c>
      <c r="Z107" s="26">
        <f>IF(P106="","",IF(R106&gt;P106,1,0))</f>
        <v>0</v>
      </c>
      <c r="AA107" s="11"/>
      <c r="AB107" s="24">
        <f>J104+O106+R106</f>
        <v>15</v>
      </c>
      <c r="AC107" s="119"/>
    </row>
    <row r="108" spans="1:29" s="28" customFormat="1" ht="18.75" customHeight="1" x14ac:dyDescent="0.15">
      <c r="A108" s="41"/>
      <c r="B108" s="86">
        <v>3</v>
      </c>
      <c r="C108" s="36" t="s">
        <v>119</v>
      </c>
      <c r="D108" s="21" t="s">
        <v>14</v>
      </c>
      <c r="E108" s="39" t="s">
        <v>55</v>
      </c>
      <c r="F108" s="22" t="s">
        <v>13</v>
      </c>
      <c r="G108" s="88">
        <f>IF(O104="","",O104)</f>
        <v>1</v>
      </c>
      <c r="H108" s="90"/>
      <c r="I108" s="92">
        <f>IF(M104="","",M104)</f>
        <v>6</v>
      </c>
      <c r="J108" s="94">
        <f>IF(O106="","",O106)</f>
        <v>5</v>
      </c>
      <c r="K108" s="96"/>
      <c r="L108" s="98">
        <f>IF(M106="","",M106)</f>
        <v>6</v>
      </c>
      <c r="M108" s="100"/>
      <c r="N108" s="101"/>
      <c r="O108" s="102"/>
      <c r="P108" s="106">
        <v>6</v>
      </c>
      <c r="Q108" s="108"/>
      <c r="R108" s="110">
        <v>2</v>
      </c>
      <c r="S108" s="112">
        <f t="shared" ref="S108" si="56">IF(C108="","",SUM(X108:Z108))</f>
        <v>1</v>
      </c>
      <c r="T108" s="96"/>
      <c r="U108" s="114">
        <f t="shared" ref="U108" si="57">IF(C108="","",SUM(X109:Z109))</f>
        <v>2</v>
      </c>
      <c r="V108" s="116">
        <v>3</v>
      </c>
      <c r="W108" s="11"/>
      <c r="X108" s="25">
        <f>IF(M104="","",IF(O104&gt;M104,1,0))</f>
        <v>0</v>
      </c>
      <c r="Y108" s="25">
        <f>IF(M106="","",IF(O106&gt;M106,1,0))</f>
        <v>0</v>
      </c>
      <c r="Z108" s="25">
        <f>IF(P108="","",IF(P108&gt;R108,1,0))</f>
        <v>1</v>
      </c>
      <c r="AA108" s="11"/>
      <c r="AB108" s="23">
        <f>O104+O106+P108</f>
        <v>12</v>
      </c>
      <c r="AC108" s="118">
        <f>AB108-AB109</f>
        <v>-2</v>
      </c>
    </row>
    <row r="109" spans="1:29" s="28" customFormat="1" ht="18.75" customHeight="1" x14ac:dyDescent="0.15">
      <c r="A109" s="41"/>
      <c r="B109" s="87"/>
      <c r="C109" s="36" t="s">
        <v>120</v>
      </c>
      <c r="D109" s="21" t="s">
        <v>14</v>
      </c>
      <c r="E109" s="39" t="s">
        <v>55</v>
      </c>
      <c r="F109" s="22" t="s">
        <v>13</v>
      </c>
      <c r="G109" s="89"/>
      <c r="H109" s="91"/>
      <c r="I109" s="93"/>
      <c r="J109" s="95"/>
      <c r="K109" s="97"/>
      <c r="L109" s="99"/>
      <c r="M109" s="103"/>
      <c r="N109" s="104"/>
      <c r="O109" s="105"/>
      <c r="P109" s="107"/>
      <c r="Q109" s="109"/>
      <c r="R109" s="111"/>
      <c r="S109" s="113"/>
      <c r="T109" s="97"/>
      <c r="U109" s="115"/>
      <c r="V109" s="117"/>
      <c r="W109" s="11"/>
      <c r="X109" s="26">
        <f>IF(M104="","",IF(M104&gt;O104,1,0))</f>
        <v>1</v>
      </c>
      <c r="Y109" s="26">
        <f>IF(M106="","",IF(M106&gt;O106,1,0))</f>
        <v>1</v>
      </c>
      <c r="Z109" s="26">
        <f>IF(P108="","",IF(R108&gt;P108,1,0))</f>
        <v>0</v>
      </c>
      <c r="AA109" s="11"/>
      <c r="AB109" s="24">
        <f>M104+M106+R108</f>
        <v>14</v>
      </c>
      <c r="AC109" s="119"/>
    </row>
    <row r="110" spans="1:29" s="28" customFormat="1" ht="18.75" customHeight="1" x14ac:dyDescent="0.15">
      <c r="A110" s="41"/>
      <c r="B110" s="86">
        <v>4</v>
      </c>
      <c r="C110" s="34" t="s">
        <v>121</v>
      </c>
      <c r="D110" s="17" t="s">
        <v>14</v>
      </c>
      <c r="E110" s="37" t="s">
        <v>51</v>
      </c>
      <c r="F110" s="18" t="s">
        <v>13</v>
      </c>
      <c r="G110" s="88">
        <f>IF(R104="","",R104)</f>
        <v>2</v>
      </c>
      <c r="H110" s="90"/>
      <c r="I110" s="120">
        <f>IF(P104="","",P104)</f>
        <v>6</v>
      </c>
      <c r="J110" s="112">
        <f>IF(R106="","",R106)</f>
        <v>4</v>
      </c>
      <c r="K110" s="96"/>
      <c r="L110" s="114">
        <f>IF(P106="","",P106)</f>
        <v>6</v>
      </c>
      <c r="M110" s="112">
        <f>IF(R108="","",R108)</f>
        <v>2</v>
      </c>
      <c r="N110" s="96"/>
      <c r="O110" s="122">
        <f>IF(P108="","",P108)</f>
        <v>6</v>
      </c>
      <c r="P110" s="100"/>
      <c r="Q110" s="101"/>
      <c r="R110" s="102"/>
      <c r="S110" s="112">
        <f t="shared" ref="S110" si="58">IF(C110="","",SUM(X110:Z110))</f>
        <v>0</v>
      </c>
      <c r="T110" s="96"/>
      <c r="U110" s="114">
        <f t="shared" ref="U110" si="59">IF(C110="","",SUM(X111:Z111))</f>
        <v>3</v>
      </c>
      <c r="V110" s="116">
        <v>4</v>
      </c>
      <c r="W110" s="11"/>
      <c r="X110" s="25">
        <f>IF(P104="","",IF(R104&gt;P104,1,0))</f>
        <v>0</v>
      </c>
      <c r="Y110" s="25">
        <f>IF(P106="","",IF(R106&gt;P106,1,0))</f>
        <v>0</v>
      </c>
      <c r="Z110" s="25">
        <f>IF(P108="","",IF(R108&gt;P108,1,0))</f>
        <v>0</v>
      </c>
      <c r="AA110" s="11"/>
      <c r="AB110" s="23">
        <f>R104+R106+R108</f>
        <v>8</v>
      </c>
      <c r="AC110" s="118">
        <f>AB110-AB111</f>
        <v>-10</v>
      </c>
    </row>
    <row r="111" spans="1:29" s="28" customFormat="1" ht="18.75" customHeight="1" x14ac:dyDescent="0.15">
      <c r="A111" s="41"/>
      <c r="B111" s="87"/>
      <c r="C111" s="35" t="s">
        <v>122</v>
      </c>
      <c r="D111" s="19" t="s">
        <v>14</v>
      </c>
      <c r="E111" s="38" t="s">
        <v>51</v>
      </c>
      <c r="F111" s="20" t="s">
        <v>13</v>
      </c>
      <c r="G111" s="89"/>
      <c r="H111" s="91"/>
      <c r="I111" s="121"/>
      <c r="J111" s="113"/>
      <c r="K111" s="97"/>
      <c r="L111" s="115"/>
      <c r="M111" s="113"/>
      <c r="N111" s="97"/>
      <c r="O111" s="123"/>
      <c r="P111" s="103"/>
      <c r="Q111" s="104"/>
      <c r="R111" s="105"/>
      <c r="S111" s="113"/>
      <c r="T111" s="97"/>
      <c r="U111" s="115"/>
      <c r="V111" s="117"/>
      <c r="W111" s="11"/>
      <c r="X111" s="26">
        <f>IF(P104="","",IF(P104&gt;R104,1,0))</f>
        <v>1</v>
      </c>
      <c r="Y111" s="26">
        <f>IF(P106="","",IF(P106&gt;R106,1,0))</f>
        <v>1</v>
      </c>
      <c r="Z111" s="26">
        <f>IF(P108="","",IF(P108&gt;R108,1,0))</f>
        <v>1</v>
      </c>
      <c r="AA111" s="11"/>
      <c r="AB111" s="24">
        <f>P104+P106+P108</f>
        <v>18</v>
      </c>
      <c r="AC111" s="119"/>
    </row>
    <row r="112" spans="1:29" s="28" customFormat="1" ht="22.5" customHeight="1" x14ac:dyDescent="0.2">
      <c r="A112" s="41"/>
      <c r="B112" s="27"/>
      <c r="C112" s="4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1"/>
      <c r="AA112" s="11"/>
      <c r="AB112" s="11"/>
      <c r="AC112" s="11"/>
    </row>
    <row r="113" spans="1:29" s="28" customFormat="1" ht="18.75" customHeight="1" x14ac:dyDescent="0.15">
      <c r="A113" s="41">
        <v>12</v>
      </c>
      <c r="B113" s="126">
        <v>4</v>
      </c>
      <c r="C113" s="127"/>
      <c r="D113" s="127"/>
      <c r="E113" s="127"/>
      <c r="F113" s="128"/>
      <c r="G113" s="132" t="str">
        <f>IF(C115="","",LEFT(C115,FIND("　",C115,1)-1))</f>
        <v>石田</v>
      </c>
      <c r="H113" s="133"/>
      <c r="I113" s="134"/>
      <c r="J113" s="132" t="str">
        <f>IF(C117="","",LEFT(C117,FIND("　",C117)-1))</f>
        <v>吉田</v>
      </c>
      <c r="K113" s="133"/>
      <c r="L113" s="133"/>
      <c r="M113" s="132" t="str">
        <f>IF(C119="","",LEFT(C119,FIND("　",C119)-1))</f>
        <v>水津</v>
      </c>
      <c r="N113" s="133"/>
      <c r="O113" s="133"/>
      <c r="P113" s="132" t="str">
        <f>IF(C121="","",LEFT(C121,FIND("　",C121)-1))</f>
        <v>星田</v>
      </c>
      <c r="Q113" s="133"/>
      <c r="R113" s="134"/>
      <c r="S113" s="135" t="s">
        <v>39</v>
      </c>
      <c r="T113" s="136"/>
      <c r="U113" s="136"/>
      <c r="V113" s="139" t="s">
        <v>16</v>
      </c>
      <c r="W113" s="11"/>
      <c r="X113" s="25" t="s">
        <v>40</v>
      </c>
      <c r="Y113" s="25" t="s">
        <v>40</v>
      </c>
      <c r="Z113" s="25" t="s">
        <v>40</v>
      </c>
      <c r="AA113" s="11"/>
      <c r="AB113" s="23" t="s">
        <v>43</v>
      </c>
      <c r="AC113" s="141" t="s">
        <v>45</v>
      </c>
    </row>
    <row r="114" spans="1:29" s="28" customFormat="1" ht="18.75" customHeight="1" x14ac:dyDescent="0.15">
      <c r="A114" s="41"/>
      <c r="B114" s="129"/>
      <c r="C114" s="130"/>
      <c r="D114" s="130"/>
      <c r="E114" s="130"/>
      <c r="F114" s="131"/>
      <c r="G114" s="143" t="str">
        <f>IF(C116="","",LEFT(C116,FIND("　",C116,1)-1))</f>
        <v>徳沢</v>
      </c>
      <c r="H114" s="144"/>
      <c r="I114" s="145"/>
      <c r="J114" s="143" t="str">
        <f>IF(C118="","",LEFT(C118,FIND("　",C118)-1))</f>
        <v>寛政</v>
      </c>
      <c r="K114" s="144"/>
      <c r="L114" s="144"/>
      <c r="M114" s="143" t="str">
        <f>IF(C120="","",LEFT(C120,FIND("　",C120)-1))</f>
        <v>三吉</v>
      </c>
      <c r="N114" s="144"/>
      <c r="O114" s="144"/>
      <c r="P114" s="143" t="str">
        <f>IF(C122="","",LEFT(C122,FIND("　",C122)-1))</f>
        <v>三好</v>
      </c>
      <c r="Q114" s="144"/>
      <c r="R114" s="145"/>
      <c r="S114" s="137"/>
      <c r="T114" s="138"/>
      <c r="U114" s="138"/>
      <c r="V114" s="140"/>
      <c r="W114" s="11"/>
      <c r="X114" s="26" t="s">
        <v>41</v>
      </c>
      <c r="Y114" s="26" t="s">
        <v>41</v>
      </c>
      <c r="Z114" s="26" t="s">
        <v>41</v>
      </c>
      <c r="AA114" s="11"/>
      <c r="AB114" s="24" t="s">
        <v>44</v>
      </c>
      <c r="AC114" s="142"/>
    </row>
    <row r="115" spans="1:29" s="28" customFormat="1" ht="18.75" customHeight="1" x14ac:dyDescent="0.15">
      <c r="A115" s="41"/>
      <c r="B115" s="86">
        <v>1</v>
      </c>
      <c r="C115" s="32" t="s">
        <v>123</v>
      </c>
      <c r="D115" s="17" t="s">
        <v>14</v>
      </c>
      <c r="E115" s="37" t="s">
        <v>51</v>
      </c>
      <c r="F115" s="18" t="s">
        <v>13</v>
      </c>
      <c r="G115" s="100"/>
      <c r="H115" s="101"/>
      <c r="I115" s="101"/>
      <c r="J115" s="106">
        <v>6</v>
      </c>
      <c r="K115" s="108"/>
      <c r="L115" s="124">
        <v>3</v>
      </c>
      <c r="M115" s="106">
        <v>6</v>
      </c>
      <c r="N115" s="108"/>
      <c r="O115" s="124">
        <v>0</v>
      </c>
      <c r="P115" s="106">
        <v>6</v>
      </c>
      <c r="Q115" s="108"/>
      <c r="R115" s="110">
        <v>1</v>
      </c>
      <c r="S115" s="112">
        <f>IF(C115="","",SUM(X115:Z115))</f>
        <v>3</v>
      </c>
      <c r="T115" s="96"/>
      <c r="U115" s="114">
        <f>IF(C115="","",SUM(X116:Z116))</f>
        <v>0</v>
      </c>
      <c r="V115" s="116">
        <v>1</v>
      </c>
      <c r="W115" s="11"/>
      <c r="X115" s="25">
        <f>IF(J115="","",IF(J115&gt;L115,1,0))</f>
        <v>1</v>
      </c>
      <c r="Y115" s="25">
        <f>IF(M115="","",IF(M115&gt;O115,1,0))</f>
        <v>1</v>
      </c>
      <c r="Z115" s="25">
        <f>IF(P115="","",IF(P115&gt;R115,1,0))</f>
        <v>1</v>
      </c>
      <c r="AA115" s="11"/>
      <c r="AB115" s="23">
        <f>J115+M115+P115</f>
        <v>18</v>
      </c>
      <c r="AC115" s="118">
        <f>AB115-AB116</f>
        <v>14</v>
      </c>
    </row>
    <row r="116" spans="1:29" s="28" customFormat="1" ht="18.75" customHeight="1" x14ac:dyDescent="0.15">
      <c r="A116" s="41"/>
      <c r="B116" s="87"/>
      <c r="C116" s="33" t="s">
        <v>124</v>
      </c>
      <c r="D116" s="19" t="s">
        <v>14</v>
      </c>
      <c r="E116" s="38" t="s">
        <v>51</v>
      </c>
      <c r="F116" s="20" t="s">
        <v>13</v>
      </c>
      <c r="G116" s="103"/>
      <c r="H116" s="104"/>
      <c r="I116" s="104"/>
      <c r="J116" s="107"/>
      <c r="K116" s="109"/>
      <c r="L116" s="125"/>
      <c r="M116" s="107"/>
      <c r="N116" s="109"/>
      <c r="O116" s="125"/>
      <c r="P116" s="107"/>
      <c r="Q116" s="109"/>
      <c r="R116" s="111"/>
      <c r="S116" s="113"/>
      <c r="T116" s="97"/>
      <c r="U116" s="115"/>
      <c r="V116" s="117"/>
      <c r="W116" s="11"/>
      <c r="X116" s="26">
        <f>IF(J115="","",IF(J115&lt;L115,1,0))</f>
        <v>0</v>
      </c>
      <c r="Y116" s="26">
        <f>IF(M115="","",IF(M115&lt;O115,1,0))</f>
        <v>0</v>
      </c>
      <c r="Z116" s="26">
        <f>IF(P115="","",IF(P115&lt;R115,1,0))</f>
        <v>0</v>
      </c>
      <c r="AA116" s="11"/>
      <c r="AB116" s="24">
        <f>L115+O115+R115</f>
        <v>4</v>
      </c>
      <c r="AC116" s="119"/>
    </row>
    <row r="117" spans="1:29" s="28" customFormat="1" ht="18.75" customHeight="1" x14ac:dyDescent="0.15">
      <c r="A117" s="41"/>
      <c r="B117" s="86">
        <v>2</v>
      </c>
      <c r="C117" s="34" t="s">
        <v>125</v>
      </c>
      <c r="D117" s="17" t="s">
        <v>14</v>
      </c>
      <c r="E117" s="37" t="s">
        <v>64</v>
      </c>
      <c r="F117" s="18" t="s">
        <v>13</v>
      </c>
      <c r="G117" s="88">
        <f>IF(L115="","",L115)</f>
        <v>3</v>
      </c>
      <c r="H117" s="90"/>
      <c r="I117" s="120">
        <f>IF(J115="","",J115)</f>
        <v>6</v>
      </c>
      <c r="J117" s="100"/>
      <c r="K117" s="101"/>
      <c r="L117" s="101"/>
      <c r="M117" s="106">
        <v>6</v>
      </c>
      <c r="N117" s="108"/>
      <c r="O117" s="124">
        <v>3</v>
      </c>
      <c r="P117" s="106">
        <v>6</v>
      </c>
      <c r="Q117" s="108"/>
      <c r="R117" s="110">
        <v>2</v>
      </c>
      <c r="S117" s="112">
        <f t="shared" ref="S117" si="60">IF(C117="","",SUM(X117:Z117))</f>
        <v>2</v>
      </c>
      <c r="T117" s="96"/>
      <c r="U117" s="114">
        <f t="shared" ref="U117" si="61">IF(C117="","",SUM(X118:Z118))</f>
        <v>1</v>
      </c>
      <c r="V117" s="116">
        <v>2</v>
      </c>
      <c r="W117" s="11"/>
      <c r="X117" s="25">
        <f>IF(J115="","",IF(L115&gt;J115,1,0))</f>
        <v>0</v>
      </c>
      <c r="Y117" s="25">
        <f>IF(M117="","",IF(M117&gt;O117,1,0))</f>
        <v>1</v>
      </c>
      <c r="Z117" s="25">
        <f>IF(P117="","",IF(P117&gt;R117,1,0))</f>
        <v>1</v>
      </c>
      <c r="AA117" s="11"/>
      <c r="AB117" s="23">
        <f>L115+M117+P117</f>
        <v>15</v>
      </c>
      <c r="AC117" s="118">
        <f>AB117-AB118</f>
        <v>4</v>
      </c>
    </row>
    <row r="118" spans="1:29" s="28" customFormat="1" ht="18.75" customHeight="1" x14ac:dyDescent="0.15">
      <c r="A118" s="41"/>
      <c r="B118" s="87"/>
      <c r="C118" s="35" t="s">
        <v>126</v>
      </c>
      <c r="D118" s="19" t="s">
        <v>14</v>
      </c>
      <c r="E118" s="38" t="s">
        <v>64</v>
      </c>
      <c r="F118" s="20" t="s">
        <v>13</v>
      </c>
      <c r="G118" s="89"/>
      <c r="H118" s="91"/>
      <c r="I118" s="121"/>
      <c r="J118" s="103"/>
      <c r="K118" s="104"/>
      <c r="L118" s="104"/>
      <c r="M118" s="107"/>
      <c r="N118" s="109"/>
      <c r="O118" s="125"/>
      <c r="P118" s="107"/>
      <c r="Q118" s="109"/>
      <c r="R118" s="111"/>
      <c r="S118" s="113"/>
      <c r="T118" s="97"/>
      <c r="U118" s="115"/>
      <c r="V118" s="117"/>
      <c r="W118" s="11"/>
      <c r="X118" s="26">
        <f>IF(J115="","",IF(J115&gt;L115,1,0))</f>
        <v>1</v>
      </c>
      <c r="Y118" s="26">
        <f>IF(M117="","",IF(O117&gt;M117,1,0))</f>
        <v>0</v>
      </c>
      <c r="Z118" s="26">
        <f>IF(P117="","",IF(R117&gt;P117,1,0))</f>
        <v>0</v>
      </c>
      <c r="AA118" s="11"/>
      <c r="AB118" s="24">
        <f>J115+O117+R117</f>
        <v>11</v>
      </c>
      <c r="AC118" s="119"/>
    </row>
    <row r="119" spans="1:29" s="28" customFormat="1" ht="18.75" customHeight="1" x14ac:dyDescent="0.15">
      <c r="A119" s="41"/>
      <c r="B119" s="86">
        <v>3</v>
      </c>
      <c r="C119" s="36" t="s">
        <v>127</v>
      </c>
      <c r="D119" s="21" t="s">
        <v>14</v>
      </c>
      <c r="E119" s="39" t="s">
        <v>51</v>
      </c>
      <c r="F119" s="22" t="s">
        <v>13</v>
      </c>
      <c r="G119" s="88">
        <f>IF(O115="","",O115)</f>
        <v>0</v>
      </c>
      <c r="H119" s="90"/>
      <c r="I119" s="92">
        <f>IF(M115="","",M115)</f>
        <v>6</v>
      </c>
      <c r="J119" s="94">
        <f>IF(O117="","",O117)</f>
        <v>3</v>
      </c>
      <c r="K119" s="96"/>
      <c r="L119" s="98">
        <f>IF(M117="","",M117)</f>
        <v>6</v>
      </c>
      <c r="M119" s="100"/>
      <c r="N119" s="101"/>
      <c r="O119" s="102"/>
      <c r="P119" s="106">
        <v>6</v>
      </c>
      <c r="Q119" s="108"/>
      <c r="R119" s="110">
        <v>3</v>
      </c>
      <c r="S119" s="112">
        <f t="shared" ref="S119" si="62">IF(C119="","",SUM(X119:Z119))</f>
        <v>1</v>
      </c>
      <c r="T119" s="96"/>
      <c r="U119" s="114">
        <f t="shared" ref="U119" si="63">IF(C119="","",SUM(X120:Z120))</f>
        <v>2</v>
      </c>
      <c r="V119" s="116">
        <v>3</v>
      </c>
      <c r="W119" s="11"/>
      <c r="X119" s="25">
        <f>IF(M115="","",IF(O115&gt;M115,1,0))</f>
        <v>0</v>
      </c>
      <c r="Y119" s="25">
        <f>IF(M117="","",IF(O117&gt;M117,1,0))</f>
        <v>0</v>
      </c>
      <c r="Z119" s="25">
        <f>IF(P119="","",IF(P119&gt;R119,1,0))</f>
        <v>1</v>
      </c>
      <c r="AA119" s="11"/>
      <c r="AB119" s="23">
        <f>O115+O117+P119</f>
        <v>9</v>
      </c>
      <c r="AC119" s="118">
        <f>AB119-AB120</f>
        <v>-6</v>
      </c>
    </row>
    <row r="120" spans="1:29" s="28" customFormat="1" ht="18.75" customHeight="1" x14ac:dyDescent="0.15">
      <c r="A120" s="41"/>
      <c r="B120" s="87"/>
      <c r="C120" s="36" t="s">
        <v>128</v>
      </c>
      <c r="D120" s="21" t="s">
        <v>14</v>
      </c>
      <c r="E120" s="39" t="s">
        <v>51</v>
      </c>
      <c r="F120" s="22" t="s">
        <v>13</v>
      </c>
      <c r="G120" s="89"/>
      <c r="H120" s="91"/>
      <c r="I120" s="93"/>
      <c r="J120" s="95"/>
      <c r="K120" s="97"/>
      <c r="L120" s="99"/>
      <c r="M120" s="103"/>
      <c r="N120" s="104"/>
      <c r="O120" s="105"/>
      <c r="P120" s="107"/>
      <c r="Q120" s="109"/>
      <c r="R120" s="111"/>
      <c r="S120" s="113"/>
      <c r="T120" s="97"/>
      <c r="U120" s="115"/>
      <c r="V120" s="117"/>
      <c r="W120" s="11"/>
      <c r="X120" s="26">
        <f>IF(M115="","",IF(M115&gt;O115,1,0))</f>
        <v>1</v>
      </c>
      <c r="Y120" s="26">
        <f>IF(M117="","",IF(M117&gt;O117,1,0))</f>
        <v>1</v>
      </c>
      <c r="Z120" s="26">
        <f>IF(P119="","",IF(R119&gt;P119,1,0))</f>
        <v>0</v>
      </c>
      <c r="AA120" s="11"/>
      <c r="AB120" s="24">
        <f>M115+M117+R119</f>
        <v>15</v>
      </c>
      <c r="AC120" s="119"/>
    </row>
    <row r="121" spans="1:29" s="28" customFormat="1" ht="18.75" customHeight="1" x14ac:dyDescent="0.15">
      <c r="A121" s="41"/>
      <c r="B121" s="86">
        <v>4</v>
      </c>
      <c r="C121" s="34" t="s">
        <v>129</v>
      </c>
      <c r="D121" s="17" t="s">
        <v>14</v>
      </c>
      <c r="E121" s="37" t="s">
        <v>96</v>
      </c>
      <c r="F121" s="18" t="s">
        <v>13</v>
      </c>
      <c r="G121" s="88">
        <f>IF(R115="","",R115)</f>
        <v>1</v>
      </c>
      <c r="H121" s="90"/>
      <c r="I121" s="120">
        <f>IF(P115="","",P115)</f>
        <v>6</v>
      </c>
      <c r="J121" s="112">
        <f>IF(R117="","",R117)</f>
        <v>2</v>
      </c>
      <c r="K121" s="96"/>
      <c r="L121" s="114">
        <f>IF(P117="","",P117)</f>
        <v>6</v>
      </c>
      <c r="M121" s="112">
        <f>IF(R119="","",R119)</f>
        <v>3</v>
      </c>
      <c r="N121" s="96"/>
      <c r="O121" s="122">
        <f>IF(P119="","",P119)</f>
        <v>6</v>
      </c>
      <c r="P121" s="100"/>
      <c r="Q121" s="101"/>
      <c r="R121" s="102"/>
      <c r="S121" s="112">
        <f t="shared" ref="S121" si="64">IF(C121="","",SUM(X121:Z121))</f>
        <v>0</v>
      </c>
      <c r="T121" s="96"/>
      <c r="U121" s="114">
        <f t="shared" ref="U121" si="65">IF(C121="","",SUM(X122:Z122))</f>
        <v>3</v>
      </c>
      <c r="V121" s="116">
        <v>4</v>
      </c>
      <c r="W121" s="11"/>
      <c r="X121" s="25">
        <f>IF(P115="","",IF(R115&gt;P115,1,0))</f>
        <v>0</v>
      </c>
      <c r="Y121" s="25">
        <f>IF(P117="","",IF(R117&gt;P117,1,0))</f>
        <v>0</v>
      </c>
      <c r="Z121" s="25">
        <f>IF(P119="","",IF(R119&gt;P119,1,0))</f>
        <v>0</v>
      </c>
      <c r="AA121" s="11"/>
      <c r="AB121" s="23">
        <f>R115+R117+R119</f>
        <v>6</v>
      </c>
      <c r="AC121" s="118">
        <f>AB121-AB122</f>
        <v>-12</v>
      </c>
    </row>
    <row r="122" spans="1:29" s="28" customFormat="1" ht="18.75" customHeight="1" x14ac:dyDescent="0.15">
      <c r="A122" s="41"/>
      <c r="B122" s="87"/>
      <c r="C122" s="35" t="s">
        <v>130</v>
      </c>
      <c r="D122" s="19" t="s">
        <v>14</v>
      </c>
      <c r="E122" s="38" t="s">
        <v>96</v>
      </c>
      <c r="F122" s="20" t="s">
        <v>13</v>
      </c>
      <c r="G122" s="89"/>
      <c r="H122" s="91"/>
      <c r="I122" s="121"/>
      <c r="J122" s="113"/>
      <c r="K122" s="97"/>
      <c r="L122" s="115"/>
      <c r="M122" s="113"/>
      <c r="N122" s="97"/>
      <c r="O122" s="123"/>
      <c r="P122" s="103"/>
      <c r="Q122" s="104"/>
      <c r="R122" s="105"/>
      <c r="S122" s="113"/>
      <c r="T122" s="97"/>
      <c r="U122" s="115"/>
      <c r="V122" s="117"/>
      <c r="W122" s="11"/>
      <c r="X122" s="26">
        <f>IF(P115="","",IF(P115&gt;R115,1,0))</f>
        <v>1</v>
      </c>
      <c r="Y122" s="26">
        <f>IF(P117="","",IF(P117&gt;R117,1,0))</f>
        <v>1</v>
      </c>
      <c r="Z122" s="26">
        <f>IF(P119="","",IF(P119&gt;R119,1,0))</f>
        <v>1</v>
      </c>
      <c r="AA122" s="11"/>
      <c r="AB122" s="24">
        <f>P115+P117+P119</f>
        <v>18</v>
      </c>
      <c r="AC122" s="119"/>
    </row>
    <row r="123" spans="1:29" s="28" customFormat="1" ht="31.5" customHeight="1" x14ac:dyDescent="0.2">
      <c r="A123" s="41"/>
      <c r="B123" s="27"/>
      <c r="C123" s="43" t="s">
        <v>98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  <c r="AA123" s="11"/>
      <c r="AB123" s="11"/>
      <c r="AC123" s="11"/>
    </row>
    <row r="124" spans="1:29" s="28" customFormat="1" ht="18.75" customHeight="1" x14ac:dyDescent="0.15">
      <c r="A124" s="41">
        <v>13</v>
      </c>
      <c r="B124" s="126">
        <v>5</v>
      </c>
      <c r="C124" s="127"/>
      <c r="D124" s="127"/>
      <c r="E124" s="127"/>
      <c r="F124" s="128"/>
      <c r="G124" s="132" t="str">
        <f>IF(C126="","",LEFT(C126,FIND("　",C126,1)-1))</f>
        <v>濱崎</v>
      </c>
      <c r="H124" s="133"/>
      <c r="I124" s="134"/>
      <c r="J124" s="132" t="str">
        <f>IF(C128="","",LEFT(C128,FIND("　",C128)-1))</f>
        <v>岡崎</v>
      </c>
      <c r="K124" s="133"/>
      <c r="L124" s="133"/>
      <c r="M124" s="132" t="str">
        <f>IF(C130="","",LEFT(C130,FIND("　",C130)-1))</f>
        <v>有馬</v>
      </c>
      <c r="N124" s="133"/>
      <c r="O124" s="133"/>
      <c r="P124" s="132" t="str">
        <f>IF(C132="","",LEFT(C132,FIND("　",C132)-1))</f>
        <v>福井</v>
      </c>
      <c r="Q124" s="133"/>
      <c r="R124" s="134"/>
      <c r="S124" s="135" t="s">
        <v>39</v>
      </c>
      <c r="T124" s="136"/>
      <c r="U124" s="136"/>
      <c r="V124" s="139" t="s">
        <v>16</v>
      </c>
      <c r="W124" s="11"/>
      <c r="X124" s="25" t="s">
        <v>40</v>
      </c>
      <c r="Y124" s="25" t="s">
        <v>40</v>
      </c>
      <c r="Z124" s="25" t="s">
        <v>40</v>
      </c>
      <c r="AA124" s="11"/>
      <c r="AB124" s="23" t="s">
        <v>43</v>
      </c>
      <c r="AC124" s="141" t="s">
        <v>45</v>
      </c>
    </row>
    <row r="125" spans="1:29" s="28" customFormat="1" ht="18.75" customHeight="1" x14ac:dyDescent="0.15">
      <c r="A125" s="41"/>
      <c r="B125" s="129"/>
      <c r="C125" s="130"/>
      <c r="D125" s="130"/>
      <c r="E125" s="130"/>
      <c r="F125" s="131"/>
      <c r="G125" s="143" t="str">
        <f>IF(C127="","",LEFT(C127,FIND("　",C127,1)-1))</f>
        <v>榊田</v>
      </c>
      <c r="H125" s="144"/>
      <c r="I125" s="145"/>
      <c r="J125" s="143" t="str">
        <f>IF(C129="","",LEFT(C129,FIND("　",C129)-1))</f>
        <v>市原</v>
      </c>
      <c r="K125" s="144"/>
      <c r="L125" s="144"/>
      <c r="M125" s="143" t="str">
        <f>IF(C131="","",LEFT(C131,FIND("　",C131)-1))</f>
        <v>富山</v>
      </c>
      <c r="N125" s="144"/>
      <c r="O125" s="144"/>
      <c r="P125" s="143" t="str">
        <f>IF(C133="","",LEFT(C133,FIND("　",C133)-1))</f>
        <v>徳永</v>
      </c>
      <c r="Q125" s="144"/>
      <c r="R125" s="145"/>
      <c r="S125" s="137"/>
      <c r="T125" s="138"/>
      <c r="U125" s="138"/>
      <c r="V125" s="140"/>
      <c r="W125" s="11"/>
      <c r="X125" s="26" t="s">
        <v>41</v>
      </c>
      <c r="Y125" s="26" t="s">
        <v>41</v>
      </c>
      <c r="Z125" s="26" t="s">
        <v>41</v>
      </c>
      <c r="AA125" s="11"/>
      <c r="AB125" s="24" t="s">
        <v>44</v>
      </c>
      <c r="AC125" s="142"/>
    </row>
    <row r="126" spans="1:29" s="28" customFormat="1" ht="18.75" customHeight="1" x14ac:dyDescent="0.15">
      <c r="A126" s="41"/>
      <c r="B126" s="86">
        <v>1</v>
      </c>
      <c r="C126" s="32" t="s">
        <v>131</v>
      </c>
      <c r="D126" s="17" t="s">
        <v>14</v>
      </c>
      <c r="E126" s="37" t="s">
        <v>51</v>
      </c>
      <c r="F126" s="18" t="s">
        <v>13</v>
      </c>
      <c r="G126" s="100"/>
      <c r="H126" s="101"/>
      <c r="I126" s="101"/>
      <c r="J126" s="106">
        <v>6</v>
      </c>
      <c r="K126" s="108"/>
      <c r="L126" s="124">
        <v>3</v>
      </c>
      <c r="M126" s="106">
        <v>6</v>
      </c>
      <c r="N126" s="108"/>
      <c r="O126" s="124">
        <v>3</v>
      </c>
      <c r="P126" s="106">
        <v>6</v>
      </c>
      <c r="Q126" s="108"/>
      <c r="R126" s="110">
        <v>1</v>
      </c>
      <c r="S126" s="112">
        <f>IF(C126="","",SUM(X126:Z126))</f>
        <v>3</v>
      </c>
      <c r="T126" s="96"/>
      <c r="U126" s="114">
        <f>IF(C126="","",SUM(X127:Z127))</f>
        <v>0</v>
      </c>
      <c r="V126" s="116">
        <v>1</v>
      </c>
      <c r="W126" s="11"/>
      <c r="X126" s="25">
        <f>IF(J126="","",IF(J126&gt;L126,1,0))</f>
        <v>1</v>
      </c>
      <c r="Y126" s="25">
        <f>IF(M126="","",IF(M126&gt;O126,1,0))</f>
        <v>1</v>
      </c>
      <c r="Z126" s="25">
        <f>IF(P126="","",IF(P126&gt;R126,1,0))</f>
        <v>1</v>
      </c>
      <c r="AA126" s="11"/>
      <c r="AB126" s="23">
        <f>J126+M126+P126</f>
        <v>18</v>
      </c>
      <c r="AC126" s="118">
        <f>AB126-AB127</f>
        <v>11</v>
      </c>
    </row>
    <row r="127" spans="1:29" s="28" customFormat="1" ht="18.75" customHeight="1" x14ac:dyDescent="0.15">
      <c r="A127" s="41"/>
      <c r="B127" s="87"/>
      <c r="C127" s="33" t="s">
        <v>132</v>
      </c>
      <c r="D127" s="19" t="s">
        <v>14</v>
      </c>
      <c r="E127" s="38" t="s">
        <v>51</v>
      </c>
      <c r="F127" s="20" t="s">
        <v>13</v>
      </c>
      <c r="G127" s="103"/>
      <c r="H127" s="104"/>
      <c r="I127" s="104"/>
      <c r="J127" s="107"/>
      <c r="K127" s="109"/>
      <c r="L127" s="125"/>
      <c r="M127" s="107"/>
      <c r="N127" s="109"/>
      <c r="O127" s="125"/>
      <c r="P127" s="107"/>
      <c r="Q127" s="109"/>
      <c r="R127" s="111"/>
      <c r="S127" s="113"/>
      <c r="T127" s="97"/>
      <c r="U127" s="115"/>
      <c r="V127" s="117"/>
      <c r="W127" s="11"/>
      <c r="X127" s="26">
        <f>IF(J126="","",IF(J126&lt;L126,1,0))</f>
        <v>0</v>
      </c>
      <c r="Y127" s="26">
        <f>IF(M126="","",IF(M126&lt;O126,1,0))</f>
        <v>0</v>
      </c>
      <c r="Z127" s="26">
        <f>IF(P126="","",IF(P126&lt;R126,1,0))</f>
        <v>0</v>
      </c>
      <c r="AA127" s="11"/>
      <c r="AB127" s="24">
        <f>L126+O126+R126</f>
        <v>7</v>
      </c>
      <c r="AC127" s="119"/>
    </row>
    <row r="128" spans="1:29" s="28" customFormat="1" ht="18.75" customHeight="1" x14ac:dyDescent="0.15">
      <c r="A128" s="41"/>
      <c r="B128" s="86">
        <v>2</v>
      </c>
      <c r="C128" s="34" t="s">
        <v>133</v>
      </c>
      <c r="D128" s="17" t="s">
        <v>14</v>
      </c>
      <c r="E128" s="37" t="s">
        <v>53</v>
      </c>
      <c r="F128" s="18" t="s">
        <v>13</v>
      </c>
      <c r="G128" s="88">
        <f>IF(L126="","",L126)</f>
        <v>3</v>
      </c>
      <c r="H128" s="90"/>
      <c r="I128" s="120">
        <f>IF(J126="","",J126)</f>
        <v>6</v>
      </c>
      <c r="J128" s="100"/>
      <c r="K128" s="101"/>
      <c r="L128" s="101"/>
      <c r="M128" s="106">
        <v>2</v>
      </c>
      <c r="N128" s="108"/>
      <c r="O128" s="124">
        <v>6</v>
      </c>
      <c r="P128" s="106">
        <v>6</v>
      </c>
      <c r="Q128" s="108"/>
      <c r="R128" s="110">
        <v>2</v>
      </c>
      <c r="S128" s="112">
        <f t="shared" ref="S128" si="66">IF(C128="","",SUM(X128:Z128))</f>
        <v>1</v>
      </c>
      <c r="T128" s="96"/>
      <c r="U128" s="114">
        <f t="shared" ref="U128" si="67">IF(C128="","",SUM(X129:Z129))</f>
        <v>2</v>
      </c>
      <c r="V128" s="116">
        <v>3</v>
      </c>
      <c r="W128" s="11"/>
      <c r="X128" s="25">
        <f>IF(J126="","",IF(L126&gt;J126,1,0))</f>
        <v>0</v>
      </c>
      <c r="Y128" s="25">
        <f>IF(M128="","",IF(M128&gt;O128,1,0))</f>
        <v>0</v>
      </c>
      <c r="Z128" s="25">
        <f>IF(P128="","",IF(P128&gt;R128,1,0))</f>
        <v>1</v>
      </c>
      <c r="AA128" s="11"/>
      <c r="AB128" s="23">
        <f>L126+M128+P128</f>
        <v>11</v>
      </c>
      <c r="AC128" s="118">
        <f>AB128-AB129</f>
        <v>-3</v>
      </c>
    </row>
    <row r="129" spans="1:29" s="28" customFormat="1" ht="18.75" customHeight="1" x14ac:dyDescent="0.15">
      <c r="A129" s="41"/>
      <c r="B129" s="87"/>
      <c r="C129" s="35" t="s">
        <v>134</v>
      </c>
      <c r="D129" s="19" t="s">
        <v>14</v>
      </c>
      <c r="E129" s="38" t="s">
        <v>51</v>
      </c>
      <c r="F129" s="20" t="s">
        <v>13</v>
      </c>
      <c r="G129" s="89"/>
      <c r="H129" s="91"/>
      <c r="I129" s="121"/>
      <c r="J129" s="103"/>
      <c r="K129" s="104"/>
      <c r="L129" s="104"/>
      <c r="M129" s="107"/>
      <c r="N129" s="109"/>
      <c r="O129" s="125"/>
      <c r="P129" s="107"/>
      <c r="Q129" s="109"/>
      <c r="R129" s="111"/>
      <c r="S129" s="113"/>
      <c r="T129" s="97"/>
      <c r="U129" s="115"/>
      <c r="V129" s="117"/>
      <c r="W129" s="11"/>
      <c r="X129" s="26">
        <f>IF(J126="","",IF(J126&gt;L126,1,0))</f>
        <v>1</v>
      </c>
      <c r="Y129" s="26">
        <f>IF(M128="","",IF(O128&gt;M128,1,0))</f>
        <v>1</v>
      </c>
      <c r="Z129" s="26">
        <f>IF(P128="","",IF(R128&gt;P128,1,0))</f>
        <v>0</v>
      </c>
      <c r="AA129" s="11"/>
      <c r="AB129" s="24">
        <f>J126+O128+R128</f>
        <v>14</v>
      </c>
      <c r="AC129" s="119"/>
    </row>
    <row r="130" spans="1:29" s="28" customFormat="1" ht="18.75" customHeight="1" x14ac:dyDescent="0.15">
      <c r="A130" s="41"/>
      <c r="B130" s="86">
        <v>3</v>
      </c>
      <c r="C130" s="36" t="s">
        <v>135</v>
      </c>
      <c r="D130" s="21" t="s">
        <v>14</v>
      </c>
      <c r="E130" s="39" t="s">
        <v>51</v>
      </c>
      <c r="F130" s="22" t="s">
        <v>13</v>
      </c>
      <c r="G130" s="88">
        <f>IF(O126="","",O126)</f>
        <v>3</v>
      </c>
      <c r="H130" s="90"/>
      <c r="I130" s="92">
        <f>IF(M126="","",M126)</f>
        <v>6</v>
      </c>
      <c r="J130" s="94">
        <f>IF(O128="","",O128)</f>
        <v>6</v>
      </c>
      <c r="K130" s="96"/>
      <c r="L130" s="98">
        <f>IF(M128="","",M128)</f>
        <v>2</v>
      </c>
      <c r="M130" s="100"/>
      <c r="N130" s="101"/>
      <c r="O130" s="102"/>
      <c r="P130" s="106">
        <v>6</v>
      </c>
      <c r="Q130" s="108"/>
      <c r="R130" s="110">
        <v>2</v>
      </c>
      <c r="S130" s="112">
        <f t="shared" ref="S130" si="68">IF(C130="","",SUM(X130:Z130))</f>
        <v>2</v>
      </c>
      <c r="T130" s="96"/>
      <c r="U130" s="114">
        <f t="shared" ref="U130" si="69">IF(C130="","",SUM(X131:Z131))</f>
        <v>1</v>
      </c>
      <c r="V130" s="116">
        <v>2</v>
      </c>
      <c r="W130" s="11"/>
      <c r="X130" s="25">
        <f>IF(M126="","",IF(O126&gt;M126,1,0))</f>
        <v>0</v>
      </c>
      <c r="Y130" s="25">
        <f>IF(M128="","",IF(O128&gt;M128,1,0))</f>
        <v>1</v>
      </c>
      <c r="Z130" s="25">
        <f>IF(P130="","",IF(P130&gt;R130,1,0))</f>
        <v>1</v>
      </c>
      <c r="AA130" s="11"/>
      <c r="AB130" s="23">
        <f>O126+O128+P130</f>
        <v>15</v>
      </c>
      <c r="AC130" s="118">
        <f>AB130-AB131</f>
        <v>5</v>
      </c>
    </row>
    <row r="131" spans="1:29" s="28" customFormat="1" ht="18.75" customHeight="1" x14ac:dyDescent="0.15">
      <c r="A131" s="41"/>
      <c r="B131" s="87"/>
      <c r="C131" s="36" t="s">
        <v>136</v>
      </c>
      <c r="D131" s="21" t="s">
        <v>14</v>
      </c>
      <c r="E131" s="39" t="s">
        <v>51</v>
      </c>
      <c r="F131" s="22" t="s">
        <v>13</v>
      </c>
      <c r="G131" s="89"/>
      <c r="H131" s="91"/>
      <c r="I131" s="93"/>
      <c r="J131" s="95"/>
      <c r="K131" s="97"/>
      <c r="L131" s="99"/>
      <c r="M131" s="103"/>
      <c r="N131" s="104"/>
      <c r="O131" s="105"/>
      <c r="P131" s="107"/>
      <c r="Q131" s="109"/>
      <c r="R131" s="111"/>
      <c r="S131" s="113"/>
      <c r="T131" s="97"/>
      <c r="U131" s="115"/>
      <c r="V131" s="117"/>
      <c r="W131" s="11"/>
      <c r="X131" s="26">
        <f>IF(M126="","",IF(M126&gt;O126,1,0))</f>
        <v>1</v>
      </c>
      <c r="Y131" s="26">
        <f>IF(M128="","",IF(M128&gt;O128,1,0))</f>
        <v>0</v>
      </c>
      <c r="Z131" s="26">
        <f>IF(P130="","",IF(R130&gt;P130,1,0))</f>
        <v>0</v>
      </c>
      <c r="AA131" s="11"/>
      <c r="AB131" s="24">
        <f>M126+M128+R130</f>
        <v>10</v>
      </c>
      <c r="AC131" s="119"/>
    </row>
    <row r="132" spans="1:29" s="28" customFormat="1" ht="18.75" customHeight="1" x14ac:dyDescent="0.15">
      <c r="A132" s="41"/>
      <c r="B132" s="86">
        <v>4</v>
      </c>
      <c r="C132" s="34" t="s">
        <v>137</v>
      </c>
      <c r="D132" s="17" t="s">
        <v>14</v>
      </c>
      <c r="E132" s="37" t="s">
        <v>96</v>
      </c>
      <c r="F132" s="18" t="s">
        <v>13</v>
      </c>
      <c r="G132" s="88">
        <f>IF(R126="","",R126)</f>
        <v>1</v>
      </c>
      <c r="H132" s="90"/>
      <c r="I132" s="120">
        <f>IF(P126="","",P126)</f>
        <v>6</v>
      </c>
      <c r="J132" s="112">
        <f>IF(R128="","",R128)</f>
        <v>2</v>
      </c>
      <c r="K132" s="96"/>
      <c r="L132" s="114">
        <f>IF(P128="","",P128)</f>
        <v>6</v>
      </c>
      <c r="M132" s="112">
        <f>IF(R130="","",R130)</f>
        <v>2</v>
      </c>
      <c r="N132" s="96"/>
      <c r="O132" s="122">
        <f>IF(P130="","",P130)</f>
        <v>6</v>
      </c>
      <c r="P132" s="100"/>
      <c r="Q132" s="101"/>
      <c r="R132" s="102"/>
      <c r="S132" s="112">
        <f t="shared" ref="S132" si="70">IF(C132="","",SUM(X132:Z132))</f>
        <v>0</v>
      </c>
      <c r="T132" s="96"/>
      <c r="U132" s="114">
        <f t="shared" ref="U132" si="71">IF(C132="","",SUM(X133:Z133))</f>
        <v>3</v>
      </c>
      <c r="V132" s="116">
        <v>4</v>
      </c>
      <c r="W132" s="11"/>
      <c r="X132" s="25">
        <f>IF(P126="","",IF(R126&gt;P126,1,0))</f>
        <v>0</v>
      </c>
      <c r="Y132" s="25">
        <f>IF(P128="","",IF(R128&gt;P128,1,0))</f>
        <v>0</v>
      </c>
      <c r="Z132" s="25">
        <f>IF(P130="","",IF(R130&gt;P130,1,0))</f>
        <v>0</v>
      </c>
      <c r="AA132" s="11"/>
      <c r="AB132" s="23">
        <f>R126+R128+R130</f>
        <v>5</v>
      </c>
      <c r="AC132" s="118">
        <f>AB132-AB133</f>
        <v>-13</v>
      </c>
    </row>
    <row r="133" spans="1:29" s="28" customFormat="1" ht="18.75" customHeight="1" x14ac:dyDescent="0.15">
      <c r="A133" s="41"/>
      <c r="B133" s="87"/>
      <c r="C133" s="35" t="s">
        <v>138</v>
      </c>
      <c r="D133" s="19" t="s">
        <v>14</v>
      </c>
      <c r="E133" s="38" t="s">
        <v>96</v>
      </c>
      <c r="F133" s="20" t="s">
        <v>13</v>
      </c>
      <c r="G133" s="89"/>
      <c r="H133" s="91"/>
      <c r="I133" s="121"/>
      <c r="J133" s="113"/>
      <c r="K133" s="97"/>
      <c r="L133" s="115"/>
      <c r="M133" s="113"/>
      <c r="N133" s="97"/>
      <c r="O133" s="123"/>
      <c r="P133" s="103"/>
      <c r="Q133" s="104"/>
      <c r="R133" s="105"/>
      <c r="S133" s="113"/>
      <c r="T133" s="97"/>
      <c r="U133" s="115"/>
      <c r="V133" s="117"/>
      <c r="W133" s="11"/>
      <c r="X133" s="26">
        <f>IF(P126="","",IF(P126&gt;R126,1,0))</f>
        <v>1</v>
      </c>
      <c r="Y133" s="26">
        <f>IF(P128="","",IF(P128&gt;R128,1,0))</f>
        <v>1</v>
      </c>
      <c r="Z133" s="26">
        <f>IF(P130="","",IF(P130&gt;R130,1,0))</f>
        <v>1</v>
      </c>
      <c r="AA133" s="11"/>
      <c r="AB133" s="24">
        <f>P126+P128+P130</f>
        <v>18</v>
      </c>
      <c r="AC133" s="119"/>
    </row>
    <row r="134" spans="1:29" s="28" customFormat="1" ht="21" customHeight="1" x14ac:dyDescent="0.2">
      <c r="A134" s="41"/>
      <c r="B134" s="27"/>
      <c r="C134" s="4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1"/>
      <c r="AA134" s="11"/>
      <c r="AB134" s="11"/>
      <c r="AC134" s="11"/>
    </row>
    <row r="135" spans="1:29" s="28" customFormat="1" ht="18.75" customHeight="1" x14ac:dyDescent="0.15">
      <c r="A135" s="41">
        <v>14</v>
      </c>
      <c r="B135" s="126">
        <v>6</v>
      </c>
      <c r="C135" s="127"/>
      <c r="D135" s="127"/>
      <c r="E135" s="127"/>
      <c r="F135" s="128"/>
      <c r="G135" s="132" t="str">
        <f>IF(C137="","",LEFT(C137,FIND("　",C137,1)-1))</f>
        <v>伊藤</v>
      </c>
      <c r="H135" s="133"/>
      <c r="I135" s="134"/>
      <c r="J135" s="132" t="str">
        <f>IF(C139="","",LEFT(C139,FIND("　",C139)-1))</f>
        <v>梶並</v>
      </c>
      <c r="K135" s="133"/>
      <c r="L135" s="133"/>
      <c r="M135" s="132" t="str">
        <f>IF(C141="","",LEFT(C141,FIND("　",C141)-1))</f>
        <v>江口</v>
      </c>
      <c r="N135" s="133"/>
      <c r="O135" s="133"/>
      <c r="P135" s="132" t="str">
        <f>IF(C143="","",LEFT(C143,FIND("　",C143)-1))</f>
        <v>唐松</v>
      </c>
      <c r="Q135" s="133"/>
      <c r="R135" s="134"/>
      <c r="S135" s="135" t="s">
        <v>39</v>
      </c>
      <c r="T135" s="136"/>
      <c r="U135" s="136"/>
      <c r="V135" s="139" t="s">
        <v>16</v>
      </c>
      <c r="W135" s="11"/>
      <c r="X135" s="25" t="s">
        <v>40</v>
      </c>
      <c r="Y135" s="25" t="s">
        <v>40</v>
      </c>
      <c r="Z135" s="25" t="s">
        <v>40</v>
      </c>
      <c r="AA135" s="11"/>
      <c r="AB135" s="23" t="s">
        <v>43</v>
      </c>
      <c r="AC135" s="141" t="s">
        <v>45</v>
      </c>
    </row>
    <row r="136" spans="1:29" s="28" customFormat="1" ht="18.75" customHeight="1" x14ac:dyDescent="0.15">
      <c r="A136" s="41"/>
      <c r="B136" s="129"/>
      <c r="C136" s="130"/>
      <c r="D136" s="130"/>
      <c r="E136" s="130"/>
      <c r="F136" s="131"/>
      <c r="G136" s="143" t="str">
        <f>IF(C138="","",LEFT(C138,FIND("　",C138,1)-1))</f>
        <v>児玉</v>
      </c>
      <c r="H136" s="144"/>
      <c r="I136" s="145"/>
      <c r="J136" s="143" t="str">
        <f>IF(C140="","",LEFT(C140,FIND("　",C140)-1))</f>
        <v>倉光</v>
      </c>
      <c r="K136" s="144"/>
      <c r="L136" s="144"/>
      <c r="M136" s="143" t="str">
        <f>IF(C142="","",LEFT(C142,FIND("　",C142)-1))</f>
        <v>原</v>
      </c>
      <c r="N136" s="144"/>
      <c r="O136" s="144"/>
      <c r="P136" s="143" t="str">
        <f>IF(C144="","",LEFT(C144,FIND("　",C144)-1))</f>
        <v>和田</v>
      </c>
      <c r="Q136" s="144"/>
      <c r="R136" s="145"/>
      <c r="S136" s="137"/>
      <c r="T136" s="138"/>
      <c r="U136" s="138"/>
      <c r="V136" s="140"/>
      <c r="W136" s="11"/>
      <c r="X136" s="26" t="s">
        <v>41</v>
      </c>
      <c r="Y136" s="26" t="s">
        <v>41</v>
      </c>
      <c r="Z136" s="26" t="s">
        <v>41</v>
      </c>
      <c r="AA136" s="11"/>
      <c r="AB136" s="24" t="s">
        <v>44</v>
      </c>
      <c r="AC136" s="142"/>
    </row>
    <row r="137" spans="1:29" s="28" customFormat="1" ht="18.75" customHeight="1" x14ac:dyDescent="0.15">
      <c r="A137" s="41"/>
      <c r="B137" s="86">
        <v>1</v>
      </c>
      <c r="C137" s="32" t="s">
        <v>139</v>
      </c>
      <c r="D137" s="17" t="s">
        <v>14</v>
      </c>
      <c r="E137" s="37" t="s">
        <v>51</v>
      </c>
      <c r="F137" s="18" t="s">
        <v>13</v>
      </c>
      <c r="G137" s="100"/>
      <c r="H137" s="101"/>
      <c r="I137" s="101"/>
      <c r="J137" s="106">
        <v>6</v>
      </c>
      <c r="K137" s="108"/>
      <c r="L137" s="124">
        <v>2</v>
      </c>
      <c r="M137" s="106">
        <v>6</v>
      </c>
      <c r="N137" s="108"/>
      <c r="O137" s="124">
        <v>1</v>
      </c>
      <c r="P137" s="106">
        <v>6</v>
      </c>
      <c r="Q137" s="108"/>
      <c r="R137" s="110">
        <v>5</v>
      </c>
      <c r="S137" s="112">
        <f>IF(C137="","",SUM(X137:Z137))</f>
        <v>3</v>
      </c>
      <c r="T137" s="96"/>
      <c r="U137" s="114">
        <f>IF(C137="","",SUM(X138:Z138))</f>
        <v>0</v>
      </c>
      <c r="V137" s="116">
        <v>1</v>
      </c>
      <c r="W137" s="11"/>
      <c r="X137" s="25">
        <f>IF(J137="","",IF(J137&gt;L137,1,0))</f>
        <v>1</v>
      </c>
      <c r="Y137" s="25">
        <f>IF(M137="","",IF(M137&gt;O137,1,0))</f>
        <v>1</v>
      </c>
      <c r="Z137" s="25">
        <f>IF(P137="","",IF(P137&gt;R137,1,0))</f>
        <v>1</v>
      </c>
      <c r="AA137" s="11"/>
      <c r="AB137" s="23">
        <f>J137+M137+P137</f>
        <v>18</v>
      </c>
      <c r="AC137" s="118">
        <f>AB137-AB138</f>
        <v>10</v>
      </c>
    </row>
    <row r="138" spans="1:29" s="28" customFormat="1" ht="18.75" customHeight="1" x14ac:dyDescent="0.15">
      <c r="A138" s="41"/>
      <c r="B138" s="87"/>
      <c r="C138" s="33" t="s">
        <v>140</v>
      </c>
      <c r="D138" s="19" t="s">
        <v>14</v>
      </c>
      <c r="E138" s="38" t="s">
        <v>51</v>
      </c>
      <c r="F138" s="20" t="s">
        <v>13</v>
      </c>
      <c r="G138" s="103"/>
      <c r="H138" s="104"/>
      <c r="I138" s="104"/>
      <c r="J138" s="107"/>
      <c r="K138" s="109"/>
      <c r="L138" s="125"/>
      <c r="M138" s="107"/>
      <c r="N138" s="109"/>
      <c r="O138" s="125"/>
      <c r="P138" s="107"/>
      <c r="Q138" s="109"/>
      <c r="R138" s="111"/>
      <c r="S138" s="113"/>
      <c r="T138" s="97"/>
      <c r="U138" s="115"/>
      <c r="V138" s="117"/>
      <c r="W138" s="11"/>
      <c r="X138" s="26">
        <f>IF(J137="","",IF(J137&lt;L137,1,0))</f>
        <v>0</v>
      </c>
      <c r="Y138" s="26">
        <f>IF(M137="","",IF(M137&lt;O137,1,0))</f>
        <v>0</v>
      </c>
      <c r="Z138" s="26">
        <f>IF(P137="","",IF(P137&lt;R137,1,0))</f>
        <v>0</v>
      </c>
      <c r="AA138" s="11"/>
      <c r="AB138" s="24">
        <f>L137+O137+R137</f>
        <v>8</v>
      </c>
      <c r="AC138" s="119"/>
    </row>
    <row r="139" spans="1:29" s="28" customFormat="1" ht="18.75" customHeight="1" x14ac:dyDescent="0.15">
      <c r="A139" s="41"/>
      <c r="B139" s="86">
        <v>2</v>
      </c>
      <c r="C139" s="34" t="s">
        <v>141</v>
      </c>
      <c r="D139" s="17" t="s">
        <v>14</v>
      </c>
      <c r="E139" s="37" t="s">
        <v>51</v>
      </c>
      <c r="F139" s="18" t="s">
        <v>13</v>
      </c>
      <c r="G139" s="88">
        <f>IF(L137="","",L137)</f>
        <v>2</v>
      </c>
      <c r="H139" s="90"/>
      <c r="I139" s="120">
        <f>IF(J137="","",J137)</f>
        <v>6</v>
      </c>
      <c r="J139" s="100"/>
      <c r="K139" s="101"/>
      <c r="L139" s="101"/>
      <c r="M139" s="106">
        <v>6</v>
      </c>
      <c r="N139" s="108"/>
      <c r="O139" s="124">
        <v>0</v>
      </c>
      <c r="P139" s="106">
        <v>6</v>
      </c>
      <c r="Q139" s="108"/>
      <c r="R139" s="110">
        <v>4</v>
      </c>
      <c r="S139" s="112">
        <f t="shared" ref="S139" si="72">IF(C139="","",SUM(X139:Z139))</f>
        <v>2</v>
      </c>
      <c r="T139" s="96"/>
      <c r="U139" s="114">
        <f t="shared" ref="U139" si="73">IF(C139="","",SUM(X140:Z140))</f>
        <v>1</v>
      </c>
      <c r="V139" s="116">
        <v>2</v>
      </c>
      <c r="W139" s="11"/>
      <c r="X139" s="25">
        <f>IF(J137="","",IF(L137&gt;J137,1,0))</f>
        <v>0</v>
      </c>
      <c r="Y139" s="25">
        <f>IF(M139="","",IF(M139&gt;O139,1,0))</f>
        <v>1</v>
      </c>
      <c r="Z139" s="25">
        <f>IF(P139="","",IF(P139&gt;R139,1,0))</f>
        <v>1</v>
      </c>
      <c r="AA139" s="11"/>
      <c r="AB139" s="23">
        <f>O137+M139+P139</f>
        <v>13</v>
      </c>
      <c r="AC139" s="118">
        <f>AB139-AB140</f>
        <v>3</v>
      </c>
    </row>
    <row r="140" spans="1:29" s="28" customFormat="1" ht="18.75" customHeight="1" x14ac:dyDescent="0.15">
      <c r="A140" s="41"/>
      <c r="B140" s="87"/>
      <c r="C140" s="35" t="s">
        <v>142</v>
      </c>
      <c r="D140" s="19" t="s">
        <v>14</v>
      </c>
      <c r="E140" s="38" t="s">
        <v>51</v>
      </c>
      <c r="F140" s="20" t="s">
        <v>13</v>
      </c>
      <c r="G140" s="89"/>
      <c r="H140" s="91"/>
      <c r="I140" s="121"/>
      <c r="J140" s="103"/>
      <c r="K140" s="104"/>
      <c r="L140" s="104"/>
      <c r="M140" s="107"/>
      <c r="N140" s="109"/>
      <c r="O140" s="125"/>
      <c r="P140" s="107"/>
      <c r="Q140" s="109"/>
      <c r="R140" s="111"/>
      <c r="S140" s="113"/>
      <c r="T140" s="97"/>
      <c r="U140" s="115"/>
      <c r="V140" s="117"/>
      <c r="W140" s="11"/>
      <c r="X140" s="26">
        <f>IF(J137="","",IF(J137&gt;L137,1,0))</f>
        <v>1</v>
      </c>
      <c r="Y140" s="26">
        <f>IF(M139="","",IF(O139&gt;M139,1,0))</f>
        <v>0</v>
      </c>
      <c r="Z140" s="26">
        <f>IF(P139="","",IF(R139&gt;P139,1,0))</f>
        <v>0</v>
      </c>
      <c r="AA140" s="11"/>
      <c r="AB140" s="24">
        <f>J137+O139+R139</f>
        <v>10</v>
      </c>
      <c r="AC140" s="119"/>
    </row>
    <row r="141" spans="1:29" s="28" customFormat="1" ht="18.75" customHeight="1" x14ac:dyDescent="0.15">
      <c r="A141" s="41"/>
      <c r="B141" s="86">
        <v>3</v>
      </c>
      <c r="C141" s="36" t="s">
        <v>143</v>
      </c>
      <c r="D141" s="21" t="s">
        <v>14</v>
      </c>
      <c r="E141" s="39" t="s">
        <v>64</v>
      </c>
      <c r="F141" s="22" t="s">
        <v>13</v>
      </c>
      <c r="G141" s="88">
        <f>IF(O137="","",O137)</f>
        <v>1</v>
      </c>
      <c r="H141" s="90"/>
      <c r="I141" s="92">
        <f>IF(M137="","",M137)</f>
        <v>6</v>
      </c>
      <c r="J141" s="94">
        <f>IF(O139="","",O139)</f>
        <v>0</v>
      </c>
      <c r="K141" s="96"/>
      <c r="L141" s="98">
        <f>IF(M139="","",M139)</f>
        <v>6</v>
      </c>
      <c r="M141" s="100"/>
      <c r="N141" s="101"/>
      <c r="O141" s="102"/>
      <c r="P141" s="106">
        <v>4</v>
      </c>
      <c r="Q141" s="108"/>
      <c r="R141" s="110">
        <v>6</v>
      </c>
      <c r="S141" s="112">
        <f t="shared" ref="S141" si="74">IF(C141="","",SUM(X141:Z141))</f>
        <v>0</v>
      </c>
      <c r="T141" s="96"/>
      <c r="U141" s="114">
        <f t="shared" ref="U141" si="75">IF(C141="","",SUM(X142:Z142))</f>
        <v>3</v>
      </c>
      <c r="V141" s="116">
        <v>4</v>
      </c>
      <c r="W141" s="11"/>
      <c r="X141" s="25">
        <f>IF(M137="","",IF(O137&gt;M137,1,0))</f>
        <v>0</v>
      </c>
      <c r="Y141" s="25">
        <f>IF(M139="","",IF(O139&gt;M139,1,0))</f>
        <v>0</v>
      </c>
      <c r="Z141" s="25">
        <f>IF(P141="","",IF(P141&gt;R141,1,0))</f>
        <v>0</v>
      </c>
      <c r="AA141" s="11"/>
      <c r="AB141" s="23">
        <f>O137+O139+P141</f>
        <v>5</v>
      </c>
      <c r="AC141" s="118">
        <f>AB141-AB142</f>
        <v>-13</v>
      </c>
    </row>
    <row r="142" spans="1:29" s="28" customFormat="1" ht="18.75" customHeight="1" x14ac:dyDescent="0.15">
      <c r="A142" s="41"/>
      <c r="B142" s="87"/>
      <c r="C142" s="36" t="s">
        <v>144</v>
      </c>
      <c r="D142" s="21" t="s">
        <v>14</v>
      </c>
      <c r="E142" s="39" t="s">
        <v>64</v>
      </c>
      <c r="F142" s="22" t="s">
        <v>13</v>
      </c>
      <c r="G142" s="89"/>
      <c r="H142" s="91"/>
      <c r="I142" s="93"/>
      <c r="J142" s="95"/>
      <c r="K142" s="97"/>
      <c r="L142" s="99"/>
      <c r="M142" s="103"/>
      <c r="N142" s="104"/>
      <c r="O142" s="105"/>
      <c r="P142" s="107"/>
      <c r="Q142" s="109"/>
      <c r="R142" s="111"/>
      <c r="S142" s="113"/>
      <c r="T142" s="97"/>
      <c r="U142" s="115"/>
      <c r="V142" s="117"/>
      <c r="W142" s="11"/>
      <c r="X142" s="26">
        <f>IF(M137="","",IF(M137&gt;O137,1,0))</f>
        <v>1</v>
      </c>
      <c r="Y142" s="26">
        <f>IF(M139="","",IF(M139&gt;O139,1,0))</f>
        <v>1</v>
      </c>
      <c r="Z142" s="26">
        <f>IF(P141="","",IF(R141&gt;P141,1,0))</f>
        <v>1</v>
      </c>
      <c r="AA142" s="11"/>
      <c r="AB142" s="24">
        <f>M137+M139+R141</f>
        <v>18</v>
      </c>
      <c r="AC142" s="119"/>
    </row>
    <row r="143" spans="1:29" s="28" customFormat="1" ht="18.75" customHeight="1" x14ac:dyDescent="0.15">
      <c r="A143" s="41"/>
      <c r="B143" s="86">
        <v>4</v>
      </c>
      <c r="C143" s="34" t="s">
        <v>145</v>
      </c>
      <c r="D143" s="17" t="s">
        <v>14</v>
      </c>
      <c r="E143" s="37" t="s">
        <v>96</v>
      </c>
      <c r="F143" s="18" t="s">
        <v>13</v>
      </c>
      <c r="G143" s="88">
        <f>IF(R137="","",R137)</f>
        <v>5</v>
      </c>
      <c r="H143" s="90"/>
      <c r="I143" s="120">
        <v>6</v>
      </c>
      <c r="J143" s="112">
        <f>IF(R139="","",R139)</f>
        <v>4</v>
      </c>
      <c r="K143" s="96"/>
      <c r="L143" s="114">
        <f>IF(P139="","",P139)</f>
        <v>6</v>
      </c>
      <c r="M143" s="112">
        <f>IF(R141="","",R141)</f>
        <v>6</v>
      </c>
      <c r="N143" s="96"/>
      <c r="O143" s="122">
        <f>IF(P141="","",P141)</f>
        <v>4</v>
      </c>
      <c r="P143" s="100"/>
      <c r="Q143" s="101"/>
      <c r="R143" s="102"/>
      <c r="S143" s="112">
        <f t="shared" ref="S143" si="76">IF(C143="","",SUM(X143:Z143))</f>
        <v>1</v>
      </c>
      <c r="T143" s="96"/>
      <c r="U143" s="114">
        <f t="shared" ref="U143" si="77">IF(C143="","",SUM(X144:Z144))</f>
        <v>2</v>
      </c>
      <c r="V143" s="116">
        <v>3</v>
      </c>
      <c r="W143" s="11"/>
      <c r="X143" s="25">
        <f>IF(P137="","",IF(R137&gt;P137,1,0))</f>
        <v>0</v>
      </c>
      <c r="Y143" s="25">
        <f>IF(P139="","",IF(R139&gt;P139,1,0))</f>
        <v>0</v>
      </c>
      <c r="Z143" s="25">
        <f>IF(P141="","",IF(R141&gt;P141,1,0))</f>
        <v>1</v>
      </c>
      <c r="AA143" s="11"/>
      <c r="AB143" s="23">
        <f>R137+R139+R141</f>
        <v>15</v>
      </c>
      <c r="AC143" s="118">
        <f>AB143-AB144</f>
        <v>-1</v>
      </c>
    </row>
    <row r="144" spans="1:29" s="28" customFormat="1" ht="18.75" customHeight="1" x14ac:dyDescent="0.15">
      <c r="A144" s="41"/>
      <c r="B144" s="87"/>
      <c r="C144" s="35" t="s">
        <v>146</v>
      </c>
      <c r="D144" s="19" t="s">
        <v>14</v>
      </c>
      <c r="E144" s="38" t="s">
        <v>96</v>
      </c>
      <c r="F144" s="20" t="s">
        <v>13</v>
      </c>
      <c r="G144" s="89"/>
      <c r="H144" s="91"/>
      <c r="I144" s="121"/>
      <c r="J144" s="113"/>
      <c r="K144" s="97"/>
      <c r="L144" s="115"/>
      <c r="M144" s="113"/>
      <c r="N144" s="97"/>
      <c r="O144" s="123"/>
      <c r="P144" s="103"/>
      <c r="Q144" s="104"/>
      <c r="R144" s="105"/>
      <c r="S144" s="113"/>
      <c r="T144" s="97"/>
      <c r="U144" s="115"/>
      <c r="V144" s="117"/>
      <c r="W144" s="11"/>
      <c r="X144" s="26">
        <f>IF(P137="","",IF(P137&gt;R137,1,0))</f>
        <v>1</v>
      </c>
      <c r="Y144" s="26">
        <f>IF(P139="","",IF(P139&gt;R139,1,0))</f>
        <v>1</v>
      </c>
      <c r="Z144" s="26">
        <f>IF(P141="","",IF(P141&gt;R141,1,0))</f>
        <v>0</v>
      </c>
      <c r="AA144" s="11"/>
      <c r="AB144" s="24">
        <f>P137+P139+P141</f>
        <v>16</v>
      </c>
      <c r="AC144" s="119"/>
    </row>
    <row r="145" spans="1:29" s="28" customFormat="1" ht="24.75" customHeight="1" x14ac:dyDescent="0.2">
      <c r="A145" s="41"/>
      <c r="B145" s="27"/>
      <c r="C145" s="4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"/>
      <c r="AA145" s="11"/>
      <c r="AB145" s="11"/>
      <c r="AC145" s="11"/>
    </row>
    <row r="146" spans="1:29" s="28" customFormat="1" ht="18.75" customHeight="1" x14ac:dyDescent="0.15">
      <c r="A146" s="41">
        <v>15</v>
      </c>
      <c r="B146" s="126">
        <v>7</v>
      </c>
      <c r="C146" s="127"/>
      <c r="D146" s="127"/>
      <c r="E146" s="127"/>
      <c r="F146" s="128"/>
      <c r="G146" s="132" t="str">
        <f>IF(C148="","",LEFT(C148,FIND("　",C148,1)-1))</f>
        <v>末冨</v>
      </c>
      <c r="H146" s="133"/>
      <c r="I146" s="134"/>
      <c r="J146" s="132" t="str">
        <f>IF(C150="","",LEFT(C150,FIND("　",C150)-1))</f>
        <v>大谷</v>
      </c>
      <c r="K146" s="133"/>
      <c r="L146" s="133"/>
      <c r="M146" s="132" t="str">
        <f>IF(C152="","",LEFT(C152,FIND("　",C152)-1))</f>
        <v>小野村</v>
      </c>
      <c r="N146" s="133"/>
      <c r="O146" s="133"/>
      <c r="P146" s="132" t="str">
        <f>IF(C154="","",LEFT(C154,FIND("　",C154)-1))</f>
        <v>山本</v>
      </c>
      <c r="Q146" s="133"/>
      <c r="R146" s="134"/>
      <c r="S146" s="135" t="s">
        <v>39</v>
      </c>
      <c r="T146" s="136"/>
      <c r="U146" s="136"/>
      <c r="V146" s="139" t="s">
        <v>16</v>
      </c>
      <c r="W146" s="11"/>
      <c r="X146" s="25" t="s">
        <v>40</v>
      </c>
      <c r="Y146" s="25" t="s">
        <v>40</v>
      </c>
      <c r="Z146" s="25" t="s">
        <v>40</v>
      </c>
      <c r="AA146" s="11"/>
      <c r="AB146" s="23" t="s">
        <v>43</v>
      </c>
      <c r="AC146" s="141" t="s">
        <v>45</v>
      </c>
    </row>
    <row r="147" spans="1:29" s="28" customFormat="1" ht="18.75" customHeight="1" x14ac:dyDescent="0.15">
      <c r="A147" s="41"/>
      <c r="B147" s="129"/>
      <c r="C147" s="130"/>
      <c r="D147" s="130"/>
      <c r="E147" s="130"/>
      <c r="F147" s="131"/>
      <c r="G147" s="143" t="str">
        <f>IF(C149="","",LEFT(C149,FIND("　",C149,1)-1))</f>
        <v>福田</v>
      </c>
      <c r="H147" s="144"/>
      <c r="I147" s="145"/>
      <c r="J147" s="143" t="str">
        <f>IF(C151="","",LEFT(C151,FIND("　",C151)-1))</f>
        <v>櫻井</v>
      </c>
      <c r="K147" s="144"/>
      <c r="L147" s="144"/>
      <c r="M147" s="143" t="str">
        <f>IF(C153="","",LEFT(C153,FIND("　",C153)-1))</f>
        <v>福村</v>
      </c>
      <c r="N147" s="144"/>
      <c r="O147" s="144"/>
      <c r="P147" s="143" t="str">
        <f>IF(C155="","",LEFT(C155,FIND("　",C155)-1))</f>
        <v>三宅</v>
      </c>
      <c r="Q147" s="144"/>
      <c r="R147" s="145"/>
      <c r="S147" s="137"/>
      <c r="T147" s="138"/>
      <c r="U147" s="138"/>
      <c r="V147" s="140"/>
      <c r="W147" s="11"/>
      <c r="X147" s="26" t="s">
        <v>41</v>
      </c>
      <c r="Y147" s="26" t="s">
        <v>41</v>
      </c>
      <c r="Z147" s="26" t="s">
        <v>41</v>
      </c>
      <c r="AA147" s="11"/>
      <c r="AB147" s="24" t="s">
        <v>44</v>
      </c>
      <c r="AC147" s="142"/>
    </row>
    <row r="148" spans="1:29" s="28" customFormat="1" ht="18.75" customHeight="1" x14ac:dyDescent="0.15">
      <c r="A148" s="41"/>
      <c r="B148" s="86">
        <v>1</v>
      </c>
      <c r="C148" s="32" t="s">
        <v>147</v>
      </c>
      <c r="D148" s="17" t="s">
        <v>14</v>
      </c>
      <c r="E148" s="37" t="s">
        <v>96</v>
      </c>
      <c r="F148" s="18" t="s">
        <v>13</v>
      </c>
      <c r="G148" s="100"/>
      <c r="H148" s="101"/>
      <c r="I148" s="101"/>
      <c r="J148" s="106">
        <v>6</v>
      </c>
      <c r="K148" s="108"/>
      <c r="L148" s="124">
        <v>5</v>
      </c>
      <c r="M148" s="106">
        <v>6</v>
      </c>
      <c r="N148" s="108"/>
      <c r="O148" s="124">
        <v>3</v>
      </c>
      <c r="P148" s="106">
        <v>6</v>
      </c>
      <c r="Q148" s="108"/>
      <c r="R148" s="110">
        <v>2</v>
      </c>
      <c r="S148" s="112">
        <f>IF(C148="","",SUM(X148:Z148))</f>
        <v>3</v>
      </c>
      <c r="T148" s="96"/>
      <c r="U148" s="114">
        <f>IF(C148="","",SUM(X149:Z149))</f>
        <v>0</v>
      </c>
      <c r="V148" s="116">
        <v>1</v>
      </c>
      <c r="W148" s="11"/>
      <c r="X148" s="25">
        <f>IF(J148="","",IF(J148&gt;L148,1,0))</f>
        <v>1</v>
      </c>
      <c r="Y148" s="25">
        <f>IF(M148="","",IF(M148&gt;O148,1,0))</f>
        <v>1</v>
      </c>
      <c r="Z148" s="25">
        <f>IF(P148="","",IF(P148&gt;R148,1,0))</f>
        <v>1</v>
      </c>
      <c r="AA148" s="11"/>
      <c r="AB148" s="23">
        <f>J148+M148+P148</f>
        <v>18</v>
      </c>
      <c r="AC148" s="118">
        <f>AB148-AB149</f>
        <v>8</v>
      </c>
    </row>
    <row r="149" spans="1:29" s="28" customFormat="1" ht="18.75" customHeight="1" x14ac:dyDescent="0.15">
      <c r="A149" s="41"/>
      <c r="B149" s="87"/>
      <c r="C149" s="33" t="s">
        <v>148</v>
      </c>
      <c r="D149" s="19" t="s">
        <v>14</v>
      </c>
      <c r="E149" s="38" t="s">
        <v>96</v>
      </c>
      <c r="F149" s="20" t="s">
        <v>13</v>
      </c>
      <c r="G149" s="103"/>
      <c r="H149" s="104"/>
      <c r="I149" s="104"/>
      <c r="J149" s="107"/>
      <c r="K149" s="109"/>
      <c r="L149" s="125"/>
      <c r="M149" s="107"/>
      <c r="N149" s="109"/>
      <c r="O149" s="125"/>
      <c r="P149" s="107"/>
      <c r="Q149" s="109"/>
      <c r="R149" s="111"/>
      <c r="S149" s="113"/>
      <c r="T149" s="97"/>
      <c r="U149" s="115"/>
      <c r="V149" s="117"/>
      <c r="W149" s="11"/>
      <c r="X149" s="26">
        <f>IF(J148="","",IF(J148&lt;L148,1,0))</f>
        <v>0</v>
      </c>
      <c r="Y149" s="26">
        <f>IF(M148="","",IF(M148&lt;O148,1,0))</f>
        <v>0</v>
      </c>
      <c r="Z149" s="26">
        <f>IF(P148="","",IF(P148&lt;R148,1,0))</f>
        <v>0</v>
      </c>
      <c r="AA149" s="11"/>
      <c r="AB149" s="24">
        <f>L148+O148+R148</f>
        <v>10</v>
      </c>
      <c r="AC149" s="119"/>
    </row>
    <row r="150" spans="1:29" s="28" customFormat="1" ht="18.75" customHeight="1" x14ac:dyDescent="0.15">
      <c r="A150" s="41"/>
      <c r="B150" s="86">
        <v>2</v>
      </c>
      <c r="C150" s="34" t="s">
        <v>149</v>
      </c>
      <c r="D150" s="17" t="s">
        <v>14</v>
      </c>
      <c r="E150" s="37" t="s">
        <v>51</v>
      </c>
      <c r="F150" s="18" t="s">
        <v>13</v>
      </c>
      <c r="G150" s="88">
        <f>IF(L148="","",L148)</f>
        <v>5</v>
      </c>
      <c r="H150" s="90"/>
      <c r="I150" s="120">
        <f>IF(J148="","",J148)</f>
        <v>6</v>
      </c>
      <c r="J150" s="100"/>
      <c r="K150" s="101"/>
      <c r="L150" s="101"/>
      <c r="M150" s="106">
        <v>6</v>
      </c>
      <c r="N150" s="108"/>
      <c r="O150" s="124">
        <v>4</v>
      </c>
      <c r="P150" s="106">
        <v>6</v>
      </c>
      <c r="Q150" s="108"/>
      <c r="R150" s="110">
        <v>3</v>
      </c>
      <c r="S150" s="112">
        <f t="shared" ref="S150" si="78">IF(C150="","",SUM(X150:Z150))</f>
        <v>2</v>
      </c>
      <c r="T150" s="96"/>
      <c r="U150" s="114">
        <f t="shared" ref="U150" si="79">IF(C150="","",SUM(X151:Z151))</f>
        <v>1</v>
      </c>
      <c r="V150" s="116">
        <v>2</v>
      </c>
      <c r="W150" s="11"/>
      <c r="X150" s="25">
        <f>IF(J148="","",IF(L148&gt;J148,1,0))</f>
        <v>0</v>
      </c>
      <c r="Y150" s="25">
        <f>IF(M150="","",IF(M150&gt;O150,1,0))</f>
        <v>1</v>
      </c>
      <c r="Z150" s="25">
        <f>IF(P150="","",IF(P150&gt;R150,1,0))</f>
        <v>1</v>
      </c>
      <c r="AA150" s="11"/>
      <c r="AB150" s="23">
        <f>L148+M150+P150</f>
        <v>17</v>
      </c>
      <c r="AC150" s="118">
        <f>AB150-AB151</f>
        <v>4</v>
      </c>
    </row>
    <row r="151" spans="1:29" s="28" customFormat="1" ht="18.75" customHeight="1" x14ac:dyDescent="0.15">
      <c r="A151" s="41"/>
      <c r="B151" s="87"/>
      <c r="C151" s="35" t="s">
        <v>150</v>
      </c>
      <c r="D151" s="19" t="s">
        <v>14</v>
      </c>
      <c r="E151" s="38" t="s">
        <v>51</v>
      </c>
      <c r="F151" s="20" t="s">
        <v>13</v>
      </c>
      <c r="G151" s="89"/>
      <c r="H151" s="91"/>
      <c r="I151" s="121"/>
      <c r="J151" s="103"/>
      <c r="K151" s="104"/>
      <c r="L151" s="104"/>
      <c r="M151" s="107"/>
      <c r="N151" s="109"/>
      <c r="O151" s="125"/>
      <c r="P151" s="107"/>
      <c r="Q151" s="109"/>
      <c r="R151" s="111"/>
      <c r="S151" s="113"/>
      <c r="T151" s="97"/>
      <c r="U151" s="115"/>
      <c r="V151" s="117"/>
      <c r="W151" s="11"/>
      <c r="X151" s="26">
        <f>IF(J148="","",IF(J148&gt;L148,1,0))</f>
        <v>1</v>
      </c>
      <c r="Y151" s="26">
        <f>IF(M150="","",IF(O150&gt;M150,1,0))</f>
        <v>0</v>
      </c>
      <c r="Z151" s="26">
        <f>IF(P150="","",IF(R150&gt;P150,1,0))</f>
        <v>0</v>
      </c>
      <c r="AA151" s="11"/>
      <c r="AB151" s="24">
        <f>J148+O150+R150</f>
        <v>13</v>
      </c>
      <c r="AC151" s="119"/>
    </row>
    <row r="152" spans="1:29" s="28" customFormat="1" ht="18.75" customHeight="1" x14ac:dyDescent="0.15">
      <c r="A152" s="41"/>
      <c r="B152" s="86">
        <v>3</v>
      </c>
      <c r="C152" s="36" t="s">
        <v>151</v>
      </c>
      <c r="D152" s="21" t="s">
        <v>14</v>
      </c>
      <c r="E152" s="39" t="s">
        <v>78</v>
      </c>
      <c r="F152" s="22" t="s">
        <v>13</v>
      </c>
      <c r="G152" s="88">
        <f>IF(O148="","",O148)</f>
        <v>3</v>
      </c>
      <c r="H152" s="90"/>
      <c r="I152" s="92">
        <f>IF(M148="","",M148)</f>
        <v>6</v>
      </c>
      <c r="J152" s="94">
        <f>IF(O150="","",O150)</f>
        <v>4</v>
      </c>
      <c r="K152" s="96"/>
      <c r="L152" s="98">
        <f>IF(M150="","",M150)</f>
        <v>6</v>
      </c>
      <c r="M152" s="100"/>
      <c r="N152" s="101"/>
      <c r="O152" s="102"/>
      <c r="P152" s="106">
        <v>6</v>
      </c>
      <c r="Q152" s="108"/>
      <c r="R152" s="110">
        <v>1</v>
      </c>
      <c r="S152" s="112">
        <f t="shared" ref="S152" si="80">IF(C152="","",SUM(X152:Z152))</f>
        <v>1</v>
      </c>
      <c r="T152" s="96"/>
      <c r="U152" s="114">
        <f t="shared" ref="U152" si="81">IF(C152="","",SUM(X153:Z153))</f>
        <v>2</v>
      </c>
      <c r="V152" s="116">
        <v>3</v>
      </c>
      <c r="W152" s="11"/>
      <c r="X152" s="25">
        <f>IF(M148="","",IF(O148&gt;M148,1,0))</f>
        <v>0</v>
      </c>
      <c r="Y152" s="25">
        <f>IF(M150="","",IF(O150&gt;M150,1,0))</f>
        <v>0</v>
      </c>
      <c r="Z152" s="25">
        <f>IF(P152="","",IF(P152&gt;R152,1,0))</f>
        <v>1</v>
      </c>
      <c r="AA152" s="11"/>
      <c r="AB152" s="23">
        <f>O148+O150+P152</f>
        <v>13</v>
      </c>
      <c r="AC152" s="118">
        <f>AB152-AB153</f>
        <v>0</v>
      </c>
    </row>
    <row r="153" spans="1:29" s="28" customFormat="1" ht="18.75" customHeight="1" x14ac:dyDescent="0.15">
      <c r="A153" s="41"/>
      <c r="B153" s="87"/>
      <c r="C153" s="36" t="s">
        <v>152</v>
      </c>
      <c r="D153" s="21" t="s">
        <v>14</v>
      </c>
      <c r="E153" s="39" t="s">
        <v>78</v>
      </c>
      <c r="F153" s="22" t="s">
        <v>13</v>
      </c>
      <c r="G153" s="89"/>
      <c r="H153" s="91"/>
      <c r="I153" s="93"/>
      <c r="J153" s="95"/>
      <c r="K153" s="97"/>
      <c r="L153" s="99"/>
      <c r="M153" s="103"/>
      <c r="N153" s="104"/>
      <c r="O153" s="105"/>
      <c r="P153" s="107"/>
      <c r="Q153" s="109"/>
      <c r="R153" s="111"/>
      <c r="S153" s="113"/>
      <c r="T153" s="97"/>
      <c r="U153" s="115"/>
      <c r="V153" s="117"/>
      <c r="W153" s="11"/>
      <c r="X153" s="26">
        <f>IF(M148="","",IF(M148&gt;O148,1,0))</f>
        <v>1</v>
      </c>
      <c r="Y153" s="26">
        <f>IF(M150="","",IF(M150&gt;O150,1,0))</f>
        <v>1</v>
      </c>
      <c r="Z153" s="26">
        <f>IF(P152="","",IF(R152&gt;P152,1,0))</f>
        <v>0</v>
      </c>
      <c r="AA153" s="11"/>
      <c r="AB153" s="24">
        <f>M148+M150+R152</f>
        <v>13</v>
      </c>
      <c r="AC153" s="119"/>
    </row>
    <row r="154" spans="1:29" s="28" customFormat="1" ht="18.75" customHeight="1" x14ac:dyDescent="0.15">
      <c r="A154" s="41"/>
      <c r="B154" s="86">
        <v>4</v>
      </c>
      <c r="C154" s="34" t="s">
        <v>153</v>
      </c>
      <c r="D154" s="17" t="s">
        <v>14</v>
      </c>
      <c r="E154" s="37" t="s">
        <v>64</v>
      </c>
      <c r="F154" s="18" t="s">
        <v>13</v>
      </c>
      <c r="G154" s="88">
        <f>IF(R148="","",R148)</f>
        <v>2</v>
      </c>
      <c r="H154" s="90"/>
      <c r="I154" s="120">
        <f>IF(P148="","",P148)</f>
        <v>6</v>
      </c>
      <c r="J154" s="112">
        <f>IF(R150="","",R150)</f>
        <v>3</v>
      </c>
      <c r="K154" s="96"/>
      <c r="L154" s="114">
        <f>IF(P150="","",P150)</f>
        <v>6</v>
      </c>
      <c r="M154" s="112">
        <f>IF(R152="","",R152)</f>
        <v>1</v>
      </c>
      <c r="N154" s="96"/>
      <c r="O154" s="122">
        <f>IF(P152="","",P152)</f>
        <v>6</v>
      </c>
      <c r="P154" s="100"/>
      <c r="Q154" s="101"/>
      <c r="R154" s="102"/>
      <c r="S154" s="112">
        <f t="shared" ref="S154" si="82">IF(C154="","",SUM(X154:Z154))</f>
        <v>0</v>
      </c>
      <c r="T154" s="96"/>
      <c r="U154" s="114">
        <f t="shared" ref="U154" si="83">IF(C154="","",SUM(X155:Z155))</f>
        <v>3</v>
      </c>
      <c r="V154" s="116">
        <v>4</v>
      </c>
      <c r="W154" s="11"/>
      <c r="X154" s="25">
        <f>IF(P148="","",IF(R148&gt;P148,1,0))</f>
        <v>0</v>
      </c>
      <c r="Y154" s="25">
        <f>IF(P150="","",IF(R150&gt;P150,1,0))</f>
        <v>0</v>
      </c>
      <c r="Z154" s="25">
        <f>IF(P152="","",IF(R152&gt;P152,1,0))</f>
        <v>0</v>
      </c>
      <c r="AA154" s="11"/>
      <c r="AB154" s="23">
        <f>R148+R150+R152</f>
        <v>6</v>
      </c>
      <c r="AC154" s="118">
        <f>AB154-AB155</f>
        <v>-12</v>
      </c>
    </row>
    <row r="155" spans="1:29" s="28" customFormat="1" ht="18.75" customHeight="1" x14ac:dyDescent="0.15">
      <c r="A155" s="41"/>
      <c r="B155" s="87"/>
      <c r="C155" s="35" t="s">
        <v>154</v>
      </c>
      <c r="D155" s="19" t="s">
        <v>14</v>
      </c>
      <c r="E155" s="38" t="s">
        <v>64</v>
      </c>
      <c r="F155" s="20" t="s">
        <v>13</v>
      </c>
      <c r="G155" s="89"/>
      <c r="H155" s="91"/>
      <c r="I155" s="121"/>
      <c r="J155" s="113"/>
      <c r="K155" s="97"/>
      <c r="L155" s="115"/>
      <c r="M155" s="113"/>
      <c r="N155" s="97"/>
      <c r="O155" s="123"/>
      <c r="P155" s="103"/>
      <c r="Q155" s="104"/>
      <c r="R155" s="105"/>
      <c r="S155" s="113"/>
      <c r="T155" s="97"/>
      <c r="U155" s="115"/>
      <c r="V155" s="117"/>
      <c r="W155" s="11"/>
      <c r="X155" s="26">
        <f>IF(P148="","",IF(P148&gt;R148,1,0))</f>
        <v>1</v>
      </c>
      <c r="Y155" s="26">
        <f>IF(P150="","",IF(P150&gt;R150,1,0))</f>
        <v>1</v>
      </c>
      <c r="Z155" s="26">
        <f>IF(P152="","",IF(P152&gt;R152,1,0))</f>
        <v>1</v>
      </c>
      <c r="AA155" s="11"/>
      <c r="AB155" s="24">
        <f>P148+P150+P152</f>
        <v>18</v>
      </c>
      <c r="AC155" s="119"/>
    </row>
    <row r="156" spans="1:29" s="28" customFormat="1" ht="24.75" customHeight="1" x14ac:dyDescent="0.2">
      <c r="A156" s="41"/>
      <c r="B156" s="27"/>
      <c r="C156" s="44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  <c r="AA156" s="11"/>
      <c r="AB156" s="11"/>
      <c r="AC156" s="11"/>
    </row>
    <row r="157" spans="1:29" s="28" customFormat="1" ht="18.75" customHeight="1" x14ac:dyDescent="0.15">
      <c r="A157" s="41">
        <v>16</v>
      </c>
      <c r="B157" s="126">
        <v>8</v>
      </c>
      <c r="C157" s="127"/>
      <c r="D157" s="127"/>
      <c r="E157" s="127"/>
      <c r="F157" s="128"/>
      <c r="G157" s="132" t="str">
        <f>IF(C159="","",LEFT(C159,FIND("　",C159,1)-1))</f>
        <v>小西</v>
      </c>
      <c r="H157" s="133"/>
      <c r="I157" s="134"/>
      <c r="J157" s="132" t="str">
        <f>IF(C161="","",LEFT(C161,FIND("　",C161)-1))</f>
        <v>矢敷</v>
      </c>
      <c r="K157" s="133"/>
      <c r="L157" s="133"/>
      <c r="M157" s="132" t="str">
        <f>IF(C163="","",LEFT(C163,FIND("　",C163)-1))</f>
        <v>神田</v>
      </c>
      <c r="N157" s="133"/>
      <c r="O157" s="133"/>
      <c r="P157" s="132" t="str">
        <f>IF(C165="","",LEFT(C165,FIND("　",C165)-1))</f>
        <v>杉野</v>
      </c>
      <c r="Q157" s="133"/>
      <c r="R157" s="134"/>
      <c r="S157" s="135" t="s">
        <v>39</v>
      </c>
      <c r="T157" s="136"/>
      <c r="U157" s="136"/>
      <c r="V157" s="139" t="s">
        <v>16</v>
      </c>
      <c r="W157" s="11"/>
      <c r="X157" s="25" t="s">
        <v>40</v>
      </c>
      <c r="Y157" s="25" t="s">
        <v>40</v>
      </c>
      <c r="Z157" s="25" t="s">
        <v>40</v>
      </c>
      <c r="AA157" s="11"/>
      <c r="AB157" s="23" t="s">
        <v>43</v>
      </c>
      <c r="AC157" s="141" t="s">
        <v>45</v>
      </c>
    </row>
    <row r="158" spans="1:29" s="28" customFormat="1" ht="18.75" customHeight="1" x14ac:dyDescent="0.15">
      <c r="A158" s="41"/>
      <c r="B158" s="129"/>
      <c r="C158" s="130"/>
      <c r="D158" s="130"/>
      <c r="E158" s="130"/>
      <c r="F158" s="131"/>
      <c r="G158" s="143" t="str">
        <f>IF(C160="","",LEFT(C160,FIND("　",C160,1)-1))</f>
        <v>中村</v>
      </c>
      <c r="H158" s="144"/>
      <c r="I158" s="145"/>
      <c r="J158" s="143" t="str">
        <f>IF(C162="","",LEFT(C162,FIND("　",C162)-1))</f>
        <v>馬場</v>
      </c>
      <c r="K158" s="144"/>
      <c r="L158" s="144"/>
      <c r="M158" s="143" t="str">
        <f>IF(C164="","",LEFT(C164,FIND("　",C164)-1))</f>
        <v>大道</v>
      </c>
      <c r="N158" s="144"/>
      <c r="O158" s="144"/>
      <c r="P158" s="143" t="str">
        <f>IF(C166="","",LEFT(C166,FIND("　",C166)-1))</f>
        <v>山本</v>
      </c>
      <c r="Q158" s="144"/>
      <c r="R158" s="145"/>
      <c r="S158" s="137"/>
      <c r="T158" s="138"/>
      <c r="U158" s="138"/>
      <c r="V158" s="140"/>
      <c r="W158" s="11"/>
      <c r="X158" s="26" t="s">
        <v>41</v>
      </c>
      <c r="Y158" s="26" t="s">
        <v>41</v>
      </c>
      <c r="Z158" s="26" t="s">
        <v>41</v>
      </c>
      <c r="AA158" s="11"/>
      <c r="AB158" s="24" t="s">
        <v>44</v>
      </c>
      <c r="AC158" s="142"/>
    </row>
    <row r="159" spans="1:29" s="28" customFormat="1" ht="18.75" customHeight="1" x14ac:dyDescent="0.15">
      <c r="A159" s="41"/>
      <c r="B159" s="86">
        <v>1</v>
      </c>
      <c r="C159" s="32" t="s">
        <v>155</v>
      </c>
      <c r="D159" s="17" t="s">
        <v>14</v>
      </c>
      <c r="E159" s="37" t="s">
        <v>78</v>
      </c>
      <c r="F159" s="18" t="s">
        <v>13</v>
      </c>
      <c r="G159" s="100"/>
      <c r="H159" s="101"/>
      <c r="I159" s="101"/>
      <c r="J159" s="106">
        <v>5</v>
      </c>
      <c r="K159" s="108"/>
      <c r="L159" s="124">
        <v>6</v>
      </c>
      <c r="M159" s="106">
        <v>6</v>
      </c>
      <c r="N159" s="108"/>
      <c r="O159" s="124">
        <v>1</v>
      </c>
      <c r="P159" s="106">
        <v>5</v>
      </c>
      <c r="Q159" s="108"/>
      <c r="R159" s="110">
        <v>6</v>
      </c>
      <c r="S159" s="112">
        <f>IF(C159="","",SUM(X159:Z159))</f>
        <v>1</v>
      </c>
      <c r="T159" s="96"/>
      <c r="U159" s="114">
        <f>IF(C159="","",SUM(X160:Z160))</f>
        <v>2</v>
      </c>
      <c r="V159" s="116">
        <v>3</v>
      </c>
      <c r="W159" s="11"/>
      <c r="X159" s="25">
        <f>IF(J159="","",IF(J159&gt;L159,1,0))</f>
        <v>0</v>
      </c>
      <c r="Y159" s="25">
        <f>IF(M159="","",IF(M159&gt;O159,1,0))</f>
        <v>1</v>
      </c>
      <c r="Z159" s="25">
        <f>IF(P159="","",IF(P159&gt;R159,1,0))</f>
        <v>0</v>
      </c>
      <c r="AA159" s="11"/>
      <c r="AB159" s="23">
        <f>J159+M159+P159</f>
        <v>16</v>
      </c>
      <c r="AC159" s="118">
        <f>AB159-AB160</f>
        <v>3</v>
      </c>
    </row>
    <row r="160" spans="1:29" s="28" customFormat="1" ht="18.75" customHeight="1" x14ac:dyDescent="0.15">
      <c r="A160" s="41"/>
      <c r="B160" s="87"/>
      <c r="C160" s="33" t="s">
        <v>156</v>
      </c>
      <c r="D160" s="19" t="s">
        <v>14</v>
      </c>
      <c r="E160" s="38" t="s">
        <v>78</v>
      </c>
      <c r="F160" s="20" t="s">
        <v>13</v>
      </c>
      <c r="G160" s="103"/>
      <c r="H160" s="104"/>
      <c r="I160" s="104"/>
      <c r="J160" s="107"/>
      <c r="K160" s="109"/>
      <c r="L160" s="125"/>
      <c r="M160" s="107"/>
      <c r="N160" s="109"/>
      <c r="O160" s="125"/>
      <c r="P160" s="107"/>
      <c r="Q160" s="109"/>
      <c r="R160" s="111"/>
      <c r="S160" s="113"/>
      <c r="T160" s="97"/>
      <c r="U160" s="115"/>
      <c r="V160" s="117"/>
      <c r="W160" s="11"/>
      <c r="X160" s="26">
        <f>IF(J159="","",IF(J159&lt;L159,1,0))</f>
        <v>1</v>
      </c>
      <c r="Y160" s="26">
        <f>IF(M159="","",IF(M159&lt;O159,1,0))</f>
        <v>0</v>
      </c>
      <c r="Z160" s="26">
        <f>IF(P159="","",IF(P159&lt;R159,1,0))</f>
        <v>1</v>
      </c>
      <c r="AA160" s="11"/>
      <c r="AB160" s="24">
        <f>L159+O159+R159</f>
        <v>13</v>
      </c>
      <c r="AC160" s="119"/>
    </row>
    <row r="161" spans="1:29" s="28" customFormat="1" ht="18.75" customHeight="1" x14ac:dyDescent="0.15">
      <c r="A161" s="41"/>
      <c r="B161" s="86">
        <v>2</v>
      </c>
      <c r="C161" s="34" t="s">
        <v>157</v>
      </c>
      <c r="D161" s="17" t="s">
        <v>14</v>
      </c>
      <c r="E161" s="37" t="s">
        <v>51</v>
      </c>
      <c r="F161" s="18" t="s">
        <v>13</v>
      </c>
      <c r="G161" s="88">
        <f>IF(L159="","",L159)</f>
        <v>6</v>
      </c>
      <c r="H161" s="90"/>
      <c r="I161" s="120">
        <f>IF(J159="","",J159)</f>
        <v>5</v>
      </c>
      <c r="J161" s="100"/>
      <c r="K161" s="101"/>
      <c r="L161" s="101"/>
      <c r="M161" s="106">
        <v>6</v>
      </c>
      <c r="N161" s="108"/>
      <c r="O161" s="124">
        <v>3</v>
      </c>
      <c r="P161" s="106">
        <v>3</v>
      </c>
      <c r="Q161" s="108"/>
      <c r="R161" s="110">
        <v>6</v>
      </c>
      <c r="S161" s="112">
        <f t="shared" ref="S161" si="84">IF(C161="","",SUM(X161:Z161))</f>
        <v>2</v>
      </c>
      <c r="T161" s="96"/>
      <c r="U161" s="114">
        <f t="shared" ref="U161" si="85">IF(C161="","",SUM(X162:Z162))</f>
        <v>1</v>
      </c>
      <c r="V161" s="116">
        <v>2</v>
      </c>
      <c r="W161" s="11"/>
      <c r="X161" s="25">
        <f>IF(J159="","",IF(L159&gt;J159,1,0))</f>
        <v>1</v>
      </c>
      <c r="Y161" s="25">
        <f>IF(M161="","",IF(M161&gt;O161,1,0))</f>
        <v>1</v>
      </c>
      <c r="Z161" s="25">
        <f>IF(P161="","",IF(P161&gt;R161,1,0))</f>
        <v>0</v>
      </c>
      <c r="AA161" s="11"/>
      <c r="AB161" s="23">
        <f>L159+M161+P161</f>
        <v>15</v>
      </c>
      <c r="AC161" s="118">
        <f>AB161-AB162</f>
        <v>1</v>
      </c>
    </row>
    <row r="162" spans="1:29" s="28" customFormat="1" ht="18.75" customHeight="1" x14ac:dyDescent="0.15">
      <c r="A162" s="41"/>
      <c r="B162" s="87"/>
      <c r="C162" s="35" t="s">
        <v>158</v>
      </c>
      <c r="D162" s="19" t="s">
        <v>14</v>
      </c>
      <c r="E162" s="38" t="s">
        <v>51</v>
      </c>
      <c r="F162" s="20" t="s">
        <v>13</v>
      </c>
      <c r="G162" s="89"/>
      <c r="H162" s="91"/>
      <c r="I162" s="121"/>
      <c r="J162" s="103"/>
      <c r="K162" s="104"/>
      <c r="L162" s="104"/>
      <c r="M162" s="107"/>
      <c r="N162" s="109"/>
      <c r="O162" s="125"/>
      <c r="P162" s="107"/>
      <c r="Q162" s="109"/>
      <c r="R162" s="111"/>
      <c r="S162" s="113"/>
      <c r="T162" s="97"/>
      <c r="U162" s="115"/>
      <c r="V162" s="117"/>
      <c r="W162" s="11"/>
      <c r="X162" s="26">
        <f>IF(J159="","",IF(J159&gt;L159,1,0))</f>
        <v>0</v>
      </c>
      <c r="Y162" s="26">
        <f>IF(M161="","",IF(O161&gt;M161,1,0))</f>
        <v>0</v>
      </c>
      <c r="Z162" s="26">
        <f>IF(P161="","",IF(R161&gt;P161,1,0))</f>
        <v>1</v>
      </c>
      <c r="AA162" s="11"/>
      <c r="AB162" s="24">
        <f>J159+O161+R161</f>
        <v>14</v>
      </c>
      <c r="AC162" s="119"/>
    </row>
    <row r="163" spans="1:29" s="28" customFormat="1" ht="18.75" customHeight="1" x14ac:dyDescent="0.15">
      <c r="A163" s="41"/>
      <c r="B163" s="86">
        <v>3</v>
      </c>
      <c r="C163" s="36" t="s">
        <v>159</v>
      </c>
      <c r="D163" s="21" t="s">
        <v>14</v>
      </c>
      <c r="E163" s="39" t="s">
        <v>96</v>
      </c>
      <c r="F163" s="22" t="s">
        <v>13</v>
      </c>
      <c r="G163" s="88">
        <f>IF(O159="","",O159)</f>
        <v>1</v>
      </c>
      <c r="H163" s="90"/>
      <c r="I163" s="92">
        <f>IF(M159="","",M159)</f>
        <v>6</v>
      </c>
      <c r="J163" s="94">
        <f>IF(O161="","",O161)</f>
        <v>3</v>
      </c>
      <c r="K163" s="96"/>
      <c r="L163" s="98">
        <f>IF(M161="","",M161)</f>
        <v>6</v>
      </c>
      <c r="M163" s="100"/>
      <c r="N163" s="101"/>
      <c r="O163" s="102"/>
      <c r="P163" s="106">
        <v>3</v>
      </c>
      <c r="Q163" s="108"/>
      <c r="R163" s="110">
        <v>6</v>
      </c>
      <c r="S163" s="112">
        <f t="shared" ref="S163" si="86">IF(C163="","",SUM(X163:Z163))</f>
        <v>0</v>
      </c>
      <c r="T163" s="96"/>
      <c r="U163" s="114">
        <f t="shared" ref="U163" si="87">IF(C163="","",SUM(X164:Z164))</f>
        <v>3</v>
      </c>
      <c r="V163" s="116">
        <v>4</v>
      </c>
      <c r="W163" s="11"/>
      <c r="X163" s="25">
        <f>IF(M159="","",IF(O159&gt;M159,1,0))</f>
        <v>0</v>
      </c>
      <c r="Y163" s="25">
        <f>IF(M161="","",IF(O161&gt;M161,1,0))</f>
        <v>0</v>
      </c>
      <c r="Z163" s="25">
        <f>IF(P163="","",IF(P163&gt;R163,1,0))</f>
        <v>0</v>
      </c>
      <c r="AA163" s="11"/>
      <c r="AB163" s="23">
        <f>O159+O161+P163</f>
        <v>7</v>
      </c>
      <c r="AC163" s="118">
        <f>AB163-AB164</f>
        <v>-11</v>
      </c>
    </row>
    <row r="164" spans="1:29" s="28" customFormat="1" ht="18.75" customHeight="1" x14ac:dyDescent="0.15">
      <c r="A164" s="41"/>
      <c r="B164" s="87"/>
      <c r="C164" s="36" t="s">
        <v>160</v>
      </c>
      <c r="D164" s="21" t="s">
        <v>14</v>
      </c>
      <c r="E164" s="39" t="s">
        <v>96</v>
      </c>
      <c r="F164" s="22" t="s">
        <v>13</v>
      </c>
      <c r="G164" s="89"/>
      <c r="H164" s="91"/>
      <c r="I164" s="93"/>
      <c r="J164" s="95"/>
      <c r="K164" s="97"/>
      <c r="L164" s="99"/>
      <c r="M164" s="103"/>
      <c r="N164" s="104"/>
      <c r="O164" s="105"/>
      <c r="P164" s="107"/>
      <c r="Q164" s="109"/>
      <c r="R164" s="111"/>
      <c r="S164" s="113"/>
      <c r="T164" s="97"/>
      <c r="U164" s="115"/>
      <c r="V164" s="117"/>
      <c r="W164" s="11"/>
      <c r="X164" s="26">
        <f>IF(M159="","",IF(M159&gt;O159,1,0))</f>
        <v>1</v>
      </c>
      <c r="Y164" s="26">
        <f>IF(M161="","",IF(M161&gt;O161,1,0))</f>
        <v>1</v>
      </c>
      <c r="Z164" s="26">
        <f>IF(P163="","",IF(R163&gt;P163,1,0))</f>
        <v>1</v>
      </c>
      <c r="AA164" s="11"/>
      <c r="AB164" s="24">
        <f>M159+M161+R163</f>
        <v>18</v>
      </c>
      <c r="AC164" s="119"/>
    </row>
    <row r="165" spans="1:29" s="28" customFormat="1" ht="18.75" customHeight="1" x14ac:dyDescent="0.15">
      <c r="A165" s="41"/>
      <c r="B165" s="86">
        <v>4</v>
      </c>
      <c r="C165" s="34" t="s">
        <v>161</v>
      </c>
      <c r="D165" s="17" t="s">
        <v>14</v>
      </c>
      <c r="E165" s="37" t="s">
        <v>51</v>
      </c>
      <c r="F165" s="18" t="s">
        <v>13</v>
      </c>
      <c r="G165" s="88">
        <f>IF(R159="","",R159)</f>
        <v>6</v>
      </c>
      <c r="H165" s="90"/>
      <c r="I165" s="120">
        <f>IF(P159="","",P159)</f>
        <v>5</v>
      </c>
      <c r="J165" s="112">
        <f>IF(R161="","",R161)</f>
        <v>6</v>
      </c>
      <c r="K165" s="96"/>
      <c r="L165" s="114">
        <f>IF(P161="","",P161)</f>
        <v>3</v>
      </c>
      <c r="M165" s="112">
        <f>IF(R163="","",R163)</f>
        <v>6</v>
      </c>
      <c r="N165" s="96"/>
      <c r="O165" s="122">
        <f>IF(P163="","",P163)</f>
        <v>3</v>
      </c>
      <c r="P165" s="100"/>
      <c r="Q165" s="101"/>
      <c r="R165" s="102"/>
      <c r="S165" s="112">
        <f t="shared" ref="S165" si="88">IF(C165="","",SUM(X165:Z165))</f>
        <v>3</v>
      </c>
      <c r="T165" s="96"/>
      <c r="U165" s="114">
        <f t="shared" ref="U165" si="89">IF(C165="","",SUM(X166:Z166))</f>
        <v>0</v>
      </c>
      <c r="V165" s="116">
        <v>1</v>
      </c>
      <c r="W165" s="11"/>
      <c r="X165" s="25">
        <f>IF(P159="","",IF(R159&gt;P159,1,0))</f>
        <v>1</v>
      </c>
      <c r="Y165" s="25">
        <f>IF(P161="","",IF(R161&gt;P161,1,0))</f>
        <v>1</v>
      </c>
      <c r="Z165" s="25">
        <f>IF(P163="","",IF(R163&gt;P163,1,0))</f>
        <v>1</v>
      </c>
      <c r="AA165" s="11"/>
      <c r="AB165" s="23">
        <f>R159+R161+R163</f>
        <v>18</v>
      </c>
      <c r="AC165" s="118">
        <f>AB165-AB166</f>
        <v>7</v>
      </c>
    </row>
    <row r="166" spans="1:29" s="28" customFormat="1" ht="18.75" customHeight="1" x14ac:dyDescent="0.15">
      <c r="A166" s="41"/>
      <c r="B166" s="87"/>
      <c r="C166" s="35" t="s">
        <v>162</v>
      </c>
      <c r="D166" s="19" t="s">
        <v>14</v>
      </c>
      <c r="E166" s="38" t="s">
        <v>51</v>
      </c>
      <c r="F166" s="20" t="s">
        <v>13</v>
      </c>
      <c r="G166" s="89"/>
      <c r="H166" s="91"/>
      <c r="I166" s="121"/>
      <c r="J166" s="113"/>
      <c r="K166" s="97"/>
      <c r="L166" s="115"/>
      <c r="M166" s="113"/>
      <c r="N166" s="97"/>
      <c r="O166" s="123"/>
      <c r="P166" s="103"/>
      <c r="Q166" s="104"/>
      <c r="R166" s="105"/>
      <c r="S166" s="113"/>
      <c r="T166" s="97"/>
      <c r="U166" s="115"/>
      <c r="V166" s="117"/>
      <c r="W166" s="11"/>
      <c r="X166" s="26">
        <f>IF(P159="","",IF(P159&gt;R159,1,0))</f>
        <v>0</v>
      </c>
      <c r="Y166" s="26">
        <f>IF(P161="","",IF(P161&gt;R161,1,0))</f>
        <v>0</v>
      </c>
      <c r="Z166" s="26">
        <f>IF(P163="","",IF(P163&gt;R163,1,0))</f>
        <v>0</v>
      </c>
      <c r="AA166" s="11"/>
      <c r="AB166" s="24">
        <f>P159+P161+P163</f>
        <v>11</v>
      </c>
      <c r="AC166" s="119"/>
    </row>
    <row r="167" spans="1:29" s="28" customFormat="1" ht="31.5" customHeight="1" x14ac:dyDescent="0.2">
      <c r="A167" s="41"/>
      <c r="B167" s="27"/>
      <c r="C167" s="43" t="s">
        <v>98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1"/>
      <c r="AA167" s="11"/>
      <c r="AB167" s="11"/>
      <c r="AC167" s="11"/>
    </row>
    <row r="168" spans="1:29" s="28" customFormat="1" ht="18.75" customHeight="1" x14ac:dyDescent="0.15">
      <c r="A168" s="41">
        <v>17</v>
      </c>
      <c r="B168" s="126">
        <v>9</v>
      </c>
      <c r="C168" s="127"/>
      <c r="D168" s="127"/>
      <c r="E168" s="127"/>
      <c r="F168" s="128"/>
      <c r="G168" s="132" t="str">
        <f>IF(C170="","",LEFT(C170,FIND("　",C170,1)-1))</f>
        <v>山道</v>
      </c>
      <c r="H168" s="133"/>
      <c r="I168" s="134"/>
      <c r="J168" s="132" t="str">
        <f>IF(C172="","",LEFT(C172,FIND("　",C172)-1))</f>
        <v>山本</v>
      </c>
      <c r="K168" s="133"/>
      <c r="L168" s="133"/>
      <c r="M168" s="132" t="str">
        <f>IF(C174="","",LEFT(C174,FIND("　",C174)-1))</f>
        <v>半田</v>
      </c>
      <c r="N168" s="133"/>
      <c r="O168" s="133"/>
      <c r="P168" s="132" t="str">
        <f>IF(C176="","",LEFT(C176,FIND("　",C176)-1))</f>
        <v>瀬戸</v>
      </c>
      <c r="Q168" s="133"/>
      <c r="R168" s="134"/>
      <c r="S168" s="135" t="s">
        <v>39</v>
      </c>
      <c r="T168" s="136"/>
      <c r="U168" s="136"/>
      <c r="V168" s="139" t="s">
        <v>16</v>
      </c>
      <c r="W168" s="11"/>
      <c r="X168" s="25" t="s">
        <v>40</v>
      </c>
      <c r="Y168" s="25" t="s">
        <v>40</v>
      </c>
      <c r="Z168" s="25" t="s">
        <v>40</v>
      </c>
      <c r="AA168" s="11"/>
      <c r="AB168" s="23" t="s">
        <v>43</v>
      </c>
      <c r="AC168" s="141" t="s">
        <v>45</v>
      </c>
    </row>
    <row r="169" spans="1:29" s="28" customFormat="1" ht="18.75" customHeight="1" x14ac:dyDescent="0.15">
      <c r="A169" s="41"/>
      <c r="B169" s="129"/>
      <c r="C169" s="130"/>
      <c r="D169" s="130"/>
      <c r="E169" s="130"/>
      <c r="F169" s="131"/>
      <c r="G169" s="143" t="str">
        <f>IF(C171="","",LEFT(C171,FIND("　",C171,1)-1))</f>
        <v>下藤</v>
      </c>
      <c r="H169" s="144"/>
      <c r="I169" s="145"/>
      <c r="J169" s="143" t="str">
        <f>IF(C173="","",LEFT(C173,FIND("　",C173)-1))</f>
        <v>村岡</v>
      </c>
      <c r="K169" s="144"/>
      <c r="L169" s="144"/>
      <c r="M169" s="143" t="str">
        <f>IF(C175="","",LEFT(C175,FIND("　",C175)-1))</f>
        <v>杉本</v>
      </c>
      <c r="N169" s="144"/>
      <c r="O169" s="144"/>
      <c r="P169" s="143" t="str">
        <f>IF(C177="","",LEFT(C177,FIND("　",C177)-1))</f>
        <v>藤井</v>
      </c>
      <c r="Q169" s="144"/>
      <c r="R169" s="145"/>
      <c r="S169" s="137"/>
      <c r="T169" s="138"/>
      <c r="U169" s="138"/>
      <c r="V169" s="140"/>
      <c r="W169" s="11"/>
      <c r="X169" s="26" t="s">
        <v>41</v>
      </c>
      <c r="Y169" s="26" t="s">
        <v>41</v>
      </c>
      <c r="Z169" s="26" t="s">
        <v>41</v>
      </c>
      <c r="AA169" s="11"/>
      <c r="AB169" s="24" t="s">
        <v>44</v>
      </c>
      <c r="AC169" s="142"/>
    </row>
    <row r="170" spans="1:29" s="28" customFormat="1" ht="18.75" customHeight="1" x14ac:dyDescent="0.15">
      <c r="A170" s="41"/>
      <c r="B170" s="86">
        <v>1</v>
      </c>
      <c r="C170" s="32" t="s">
        <v>163</v>
      </c>
      <c r="D170" s="17" t="s">
        <v>14</v>
      </c>
      <c r="E170" s="37" t="s">
        <v>51</v>
      </c>
      <c r="F170" s="18" t="s">
        <v>13</v>
      </c>
      <c r="G170" s="100"/>
      <c r="H170" s="101"/>
      <c r="I170" s="101"/>
      <c r="J170" s="106">
        <v>6</v>
      </c>
      <c r="K170" s="108"/>
      <c r="L170" s="124">
        <v>5</v>
      </c>
      <c r="M170" s="106">
        <v>6</v>
      </c>
      <c r="N170" s="108"/>
      <c r="O170" s="124">
        <v>3</v>
      </c>
      <c r="P170" s="106">
        <v>6</v>
      </c>
      <c r="Q170" s="108"/>
      <c r="R170" s="110">
        <v>4</v>
      </c>
      <c r="S170" s="112">
        <f>IF(C170="","",SUM(X170:Z170))</f>
        <v>3</v>
      </c>
      <c r="T170" s="96"/>
      <c r="U170" s="114">
        <f>IF(C170="","",SUM(X171:Z171))</f>
        <v>0</v>
      </c>
      <c r="V170" s="116">
        <v>1</v>
      </c>
      <c r="W170" s="11"/>
      <c r="X170" s="25">
        <f>IF(J170="","",IF(J170&gt;L170,1,0))</f>
        <v>1</v>
      </c>
      <c r="Y170" s="25">
        <f>IF(M170="","",IF(M170&gt;O170,1,0))</f>
        <v>1</v>
      </c>
      <c r="Z170" s="25">
        <f>IF(P170="","",IF(P170&gt;R170,1,0))</f>
        <v>1</v>
      </c>
      <c r="AA170" s="11"/>
      <c r="AB170" s="23">
        <f>J170+M170+P170</f>
        <v>18</v>
      </c>
      <c r="AC170" s="118">
        <f>AB170-AB171</f>
        <v>6</v>
      </c>
    </row>
    <row r="171" spans="1:29" s="28" customFormat="1" ht="18.75" customHeight="1" x14ac:dyDescent="0.15">
      <c r="A171" s="41"/>
      <c r="B171" s="87"/>
      <c r="C171" s="33" t="s">
        <v>164</v>
      </c>
      <c r="D171" s="19" t="s">
        <v>14</v>
      </c>
      <c r="E171" s="38" t="s">
        <v>51</v>
      </c>
      <c r="F171" s="20" t="s">
        <v>13</v>
      </c>
      <c r="G171" s="103"/>
      <c r="H171" s="104"/>
      <c r="I171" s="104"/>
      <c r="J171" s="107"/>
      <c r="K171" s="109"/>
      <c r="L171" s="125"/>
      <c r="M171" s="107"/>
      <c r="N171" s="109"/>
      <c r="O171" s="125"/>
      <c r="P171" s="107"/>
      <c r="Q171" s="109"/>
      <c r="R171" s="111"/>
      <c r="S171" s="113"/>
      <c r="T171" s="97"/>
      <c r="U171" s="115"/>
      <c r="V171" s="117"/>
      <c r="W171" s="11"/>
      <c r="X171" s="26">
        <f>IF(J170="","",IF(J170&lt;L170,1,0))</f>
        <v>0</v>
      </c>
      <c r="Y171" s="26">
        <f>IF(M170="","",IF(M170&lt;O170,1,0))</f>
        <v>0</v>
      </c>
      <c r="Z171" s="26">
        <f>IF(P170="","",IF(P170&lt;R170,1,0))</f>
        <v>0</v>
      </c>
      <c r="AA171" s="11"/>
      <c r="AB171" s="24">
        <f>L170+O170+R170</f>
        <v>12</v>
      </c>
      <c r="AC171" s="119"/>
    </row>
    <row r="172" spans="1:29" s="28" customFormat="1" ht="18.75" customHeight="1" x14ac:dyDescent="0.15">
      <c r="A172" s="41"/>
      <c r="B172" s="86">
        <v>2</v>
      </c>
      <c r="C172" s="34" t="s">
        <v>165</v>
      </c>
      <c r="D172" s="17" t="s">
        <v>14</v>
      </c>
      <c r="E172" s="37" t="s">
        <v>55</v>
      </c>
      <c r="F172" s="18" t="s">
        <v>13</v>
      </c>
      <c r="G172" s="88">
        <f>IF(L170="","",L170)</f>
        <v>5</v>
      </c>
      <c r="H172" s="90"/>
      <c r="I172" s="120">
        <f>IF(J170="","",J170)</f>
        <v>6</v>
      </c>
      <c r="J172" s="100"/>
      <c r="K172" s="101"/>
      <c r="L172" s="101"/>
      <c r="M172" s="106">
        <v>6</v>
      </c>
      <c r="N172" s="108"/>
      <c r="O172" s="124">
        <v>5</v>
      </c>
      <c r="P172" s="106">
        <v>6</v>
      </c>
      <c r="Q172" s="108"/>
      <c r="R172" s="110">
        <v>2</v>
      </c>
      <c r="S172" s="112">
        <f t="shared" ref="S172" si="90">IF(C172="","",SUM(X172:Z172))</f>
        <v>2</v>
      </c>
      <c r="T172" s="96"/>
      <c r="U172" s="114">
        <f t="shared" ref="U172" si="91">IF(C172="","",SUM(X173:Z173))</f>
        <v>1</v>
      </c>
      <c r="V172" s="116">
        <v>2</v>
      </c>
      <c r="W172" s="11"/>
      <c r="X172" s="25">
        <f>IF(J170="","",IF(L170&gt;J170,1,0))</f>
        <v>0</v>
      </c>
      <c r="Y172" s="25">
        <f>IF(M172="","",IF(M172&gt;O172,1,0))</f>
        <v>1</v>
      </c>
      <c r="Z172" s="25">
        <f>IF(P172="","",IF(P172&gt;R172,1,0))</f>
        <v>1</v>
      </c>
      <c r="AA172" s="11"/>
      <c r="AB172" s="23">
        <f>L170+M172+P172</f>
        <v>17</v>
      </c>
      <c r="AC172" s="118">
        <f>AB172-AB173</f>
        <v>4</v>
      </c>
    </row>
    <row r="173" spans="1:29" s="28" customFormat="1" ht="18.75" customHeight="1" x14ac:dyDescent="0.15">
      <c r="A173" s="41"/>
      <c r="B173" s="87"/>
      <c r="C173" s="35" t="s">
        <v>166</v>
      </c>
      <c r="D173" s="19" t="s">
        <v>14</v>
      </c>
      <c r="E173" s="38" t="s">
        <v>55</v>
      </c>
      <c r="F173" s="20" t="s">
        <v>13</v>
      </c>
      <c r="G173" s="89"/>
      <c r="H173" s="91"/>
      <c r="I173" s="121"/>
      <c r="J173" s="103"/>
      <c r="K173" s="104"/>
      <c r="L173" s="104"/>
      <c r="M173" s="107"/>
      <c r="N173" s="109"/>
      <c r="O173" s="125"/>
      <c r="P173" s="107"/>
      <c r="Q173" s="109"/>
      <c r="R173" s="111"/>
      <c r="S173" s="113"/>
      <c r="T173" s="97"/>
      <c r="U173" s="115"/>
      <c r="V173" s="117"/>
      <c r="W173" s="11"/>
      <c r="X173" s="26">
        <f>IF(J170="","",IF(J170&gt;L170,1,0))</f>
        <v>1</v>
      </c>
      <c r="Y173" s="26">
        <f>IF(M172="","",IF(O172&gt;M172,1,0))</f>
        <v>0</v>
      </c>
      <c r="Z173" s="26">
        <f>IF(P172="","",IF(R172&gt;P172,1,0))</f>
        <v>0</v>
      </c>
      <c r="AA173" s="11"/>
      <c r="AB173" s="24">
        <f>J170+O172+R172</f>
        <v>13</v>
      </c>
      <c r="AC173" s="119"/>
    </row>
    <row r="174" spans="1:29" s="28" customFormat="1" ht="18.75" customHeight="1" x14ac:dyDescent="0.15">
      <c r="A174" s="41"/>
      <c r="B174" s="86">
        <v>3</v>
      </c>
      <c r="C174" s="36" t="s">
        <v>167</v>
      </c>
      <c r="D174" s="21" t="s">
        <v>14</v>
      </c>
      <c r="E174" s="39" t="s">
        <v>51</v>
      </c>
      <c r="F174" s="22" t="s">
        <v>13</v>
      </c>
      <c r="G174" s="88">
        <f>IF(O170="","",O170)</f>
        <v>3</v>
      </c>
      <c r="H174" s="90"/>
      <c r="I174" s="92">
        <f>IF(M170="","",M170)</f>
        <v>6</v>
      </c>
      <c r="J174" s="94">
        <f>IF(O172="","",O172)</f>
        <v>5</v>
      </c>
      <c r="K174" s="96"/>
      <c r="L174" s="98">
        <f>IF(M172="","",M172)</f>
        <v>6</v>
      </c>
      <c r="M174" s="100"/>
      <c r="N174" s="101"/>
      <c r="O174" s="102"/>
      <c r="P174" s="106">
        <v>4</v>
      </c>
      <c r="Q174" s="108"/>
      <c r="R174" s="110">
        <v>6</v>
      </c>
      <c r="S174" s="112">
        <f t="shared" ref="S174" si="92">IF(C174="","",SUM(X174:Z174))</f>
        <v>0</v>
      </c>
      <c r="T174" s="96"/>
      <c r="U174" s="114">
        <f t="shared" ref="U174" si="93">IF(C174="","",SUM(X175:Z175))</f>
        <v>3</v>
      </c>
      <c r="V174" s="116">
        <v>4</v>
      </c>
      <c r="W174" s="11"/>
      <c r="X174" s="25">
        <f>IF(M170="","",IF(O170&gt;M170,1,0))</f>
        <v>0</v>
      </c>
      <c r="Y174" s="25">
        <f>IF(M172="","",IF(O172&gt;M172,1,0))</f>
        <v>0</v>
      </c>
      <c r="Z174" s="25">
        <f>IF(P174="","",IF(P174&gt;R174,1,0))</f>
        <v>0</v>
      </c>
      <c r="AA174" s="11"/>
      <c r="AB174" s="23">
        <f>O170+O172+P174</f>
        <v>12</v>
      </c>
      <c r="AC174" s="118">
        <f>AB174-AB175</f>
        <v>-6</v>
      </c>
    </row>
    <row r="175" spans="1:29" s="28" customFormat="1" ht="18.75" customHeight="1" x14ac:dyDescent="0.15">
      <c r="A175" s="41"/>
      <c r="B175" s="87"/>
      <c r="C175" s="36" t="s">
        <v>168</v>
      </c>
      <c r="D175" s="21" t="s">
        <v>14</v>
      </c>
      <c r="E175" s="39" t="s">
        <v>51</v>
      </c>
      <c r="F175" s="22" t="s">
        <v>13</v>
      </c>
      <c r="G175" s="89"/>
      <c r="H175" s="91"/>
      <c r="I175" s="93"/>
      <c r="J175" s="95"/>
      <c r="K175" s="97"/>
      <c r="L175" s="99"/>
      <c r="M175" s="103"/>
      <c r="N175" s="104"/>
      <c r="O175" s="105"/>
      <c r="P175" s="107"/>
      <c r="Q175" s="109"/>
      <c r="R175" s="111"/>
      <c r="S175" s="113"/>
      <c r="T175" s="97"/>
      <c r="U175" s="115"/>
      <c r="V175" s="117"/>
      <c r="W175" s="11"/>
      <c r="X175" s="26">
        <f>IF(M170="","",IF(M170&gt;O170,1,0))</f>
        <v>1</v>
      </c>
      <c r="Y175" s="26">
        <f>IF(M172="","",IF(M172&gt;O172,1,0))</f>
        <v>1</v>
      </c>
      <c r="Z175" s="26">
        <f>IF(P174="","",IF(R174&gt;P174,1,0))</f>
        <v>1</v>
      </c>
      <c r="AA175" s="11"/>
      <c r="AB175" s="24">
        <f>M170+M172+R174</f>
        <v>18</v>
      </c>
      <c r="AC175" s="119"/>
    </row>
    <row r="176" spans="1:29" s="28" customFormat="1" ht="18.75" customHeight="1" x14ac:dyDescent="0.15">
      <c r="A176" s="41"/>
      <c r="B176" s="86">
        <v>4</v>
      </c>
      <c r="C176" s="34" t="s">
        <v>169</v>
      </c>
      <c r="D176" s="17" t="s">
        <v>14</v>
      </c>
      <c r="E176" s="37" t="s">
        <v>78</v>
      </c>
      <c r="F176" s="18" t="s">
        <v>13</v>
      </c>
      <c r="G176" s="88">
        <f>IF(R170="","",R170)</f>
        <v>4</v>
      </c>
      <c r="H176" s="90"/>
      <c r="I176" s="120">
        <f>IF(P170="","",P170)</f>
        <v>6</v>
      </c>
      <c r="J176" s="112">
        <f>IF(R172="","",R172)</f>
        <v>2</v>
      </c>
      <c r="K176" s="96"/>
      <c r="L176" s="114">
        <f>IF(P172="","",P172)</f>
        <v>6</v>
      </c>
      <c r="M176" s="112">
        <f>IF(R174="","",R174)</f>
        <v>6</v>
      </c>
      <c r="N176" s="96"/>
      <c r="O176" s="122">
        <f>IF(P174="","",P174)</f>
        <v>4</v>
      </c>
      <c r="P176" s="100"/>
      <c r="Q176" s="101"/>
      <c r="R176" s="102"/>
      <c r="S176" s="112">
        <f t="shared" ref="S176" si="94">IF(C176="","",SUM(X176:Z176))</f>
        <v>1</v>
      </c>
      <c r="T176" s="96"/>
      <c r="U176" s="114">
        <f t="shared" ref="U176" si="95">IF(C176="","",SUM(X177:Z177))</f>
        <v>2</v>
      </c>
      <c r="V176" s="116">
        <v>3</v>
      </c>
      <c r="W176" s="11"/>
      <c r="X176" s="25">
        <f>IF(P170="","",IF(R170&gt;P170,1,0))</f>
        <v>0</v>
      </c>
      <c r="Y176" s="25">
        <f>IF(P172="","",IF(R172&gt;P172,1,0))</f>
        <v>0</v>
      </c>
      <c r="Z176" s="25">
        <f>IF(P174="","",IF(R174&gt;P174,1,0))</f>
        <v>1</v>
      </c>
      <c r="AA176" s="11"/>
      <c r="AB176" s="23">
        <f>R170+R172+R174</f>
        <v>12</v>
      </c>
      <c r="AC176" s="118">
        <f>AB176-AB177</f>
        <v>-4</v>
      </c>
    </row>
    <row r="177" spans="1:29" s="28" customFormat="1" ht="18.75" customHeight="1" x14ac:dyDescent="0.15">
      <c r="A177" s="41"/>
      <c r="B177" s="87"/>
      <c r="C177" s="35" t="s">
        <v>170</v>
      </c>
      <c r="D177" s="19" t="s">
        <v>14</v>
      </c>
      <c r="E177" s="38" t="s">
        <v>78</v>
      </c>
      <c r="F177" s="20" t="s">
        <v>13</v>
      </c>
      <c r="G177" s="89"/>
      <c r="H177" s="91"/>
      <c r="I177" s="121"/>
      <c r="J177" s="113"/>
      <c r="K177" s="97"/>
      <c r="L177" s="115"/>
      <c r="M177" s="113"/>
      <c r="N177" s="97"/>
      <c r="O177" s="123"/>
      <c r="P177" s="103"/>
      <c r="Q177" s="104"/>
      <c r="R177" s="105"/>
      <c r="S177" s="113"/>
      <c r="T177" s="97"/>
      <c r="U177" s="115"/>
      <c r="V177" s="117"/>
      <c r="W177" s="11"/>
      <c r="X177" s="26">
        <f>IF(P170="","",IF(P170&gt;R170,1,0))</f>
        <v>1</v>
      </c>
      <c r="Y177" s="26">
        <f>IF(P172="","",IF(P172&gt;R172,1,0))</f>
        <v>1</v>
      </c>
      <c r="Z177" s="26">
        <f>IF(P174="","",IF(P174&gt;R174,1,0))</f>
        <v>0</v>
      </c>
      <c r="AA177" s="11"/>
      <c r="AB177" s="24">
        <f>P170+P172+P174</f>
        <v>16</v>
      </c>
      <c r="AC177" s="119"/>
    </row>
    <row r="178" spans="1:29" s="28" customFormat="1" ht="31.5" customHeight="1" x14ac:dyDescent="0.2">
      <c r="A178" s="41"/>
      <c r="B178" s="27"/>
      <c r="C178" s="4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1"/>
      <c r="AA178" s="11"/>
      <c r="AB178" s="11"/>
      <c r="AC178" s="11"/>
    </row>
    <row r="179" spans="1:29" s="28" customFormat="1" ht="18.75" hidden="1" customHeight="1" x14ac:dyDescent="0.15">
      <c r="A179" s="41">
        <v>18</v>
      </c>
      <c r="B179" s="126"/>
      <c r="C179" s="127"/>
      <c r="D179" s="127"/>
      <c r="E179" s="127"/>
      <c r="F179" s="128"/>
      <c r="G179" s="132" t="str">
        <f>IF(C181="","",LEFT(C181,FIND("　",C181,1)-1))</f>
        <v/>
      </c>
      <c r="H179" s="133"/>
      <c r="I179" s="134"/>
      <c r="J179" s="132" t="str">
        <f>IF(C183="","",LEFT(C183,FIND("　",C183)-1))</f>
        <v/>
      </c>
      <c r="K179" s="133"/>
      <c r="L179" s="133"/>
      <c r="M179" s="132" t="str">
        <f>IF(C185="","",LEFT(C185,FIND("　",C185)-1))</f>
        <v/>
      </c>
      <c r="N179" s="133"/>
      <c r="O179" s="133"/>
      <c r="P179" s="132" t="str">
        <f>IF(C187="","",LEFT(C187,FIND("　",C187)-1))</f>
        <v/>
      </c>
      <c r="Q179" s="133"/>
      <c r="R179" s="134"/>
      <c r="S179" s="135" t="s">
        <v>39</v>
      </c>
      <c r="T179" s="136"/>
      <c r="U179" s="136"/>
      <c r="V179" s="139" t="s">
        <v>16</v>
      </c>
      <c r="W179" s="11"/>
      <c r="X179" s="25" t="s">
        <v>40</v>
      </c>
      <c r="Y179" s="25" t="s">
        <v>40</v>
      </c>
      <c r="Z179" s="25" t="s">
        <v>40</v>
      </c>
      <c r="AA179" s="11"/>
      <c r="AB179" s="23" t="s">
        <v>43</v>
      </c>
      <c r="AC179" s="141" t="s">
        <v>45</v>
      </c>
    </row>
    <row r="180" spans="1:29" s="28" customFormat="1" ht="18.75" hidden="1" customHeight="1" x14ac:dyDescent="0.15">
      <c r="A180" s="41"/>
      <c r="B180" s="129"/>
      <c r="C180" s="130"/>
      <c r="D180" s="130"/>
      <c r="E180" s="130"/>
      <c r="F180" s="131"/>
      <c r="G180" s="143" t="str">
        <f>IF(C182="","",LEFT(C182,FIND("　",C182,1)-1))</f>
        <v/>
      </c>
      <c r="H180" s="144"/>
      <c r="I180" s="145"/>
      <c r="J180" s="143" t="str">
        <f>IF(C184="","",LEFT(C184,FIND("　",C184)-1))</f>
        <v/>
      </c>
      <c r="K180" s="144"/>
      <c r="L180" s="144"/>
      <c r="M180" s="143" t="str">
        <f>IF(C186="","",LEFT(C186,FIND("　",C186)-1))</f>
        <v/>
      </c>
      <c r="N180" s="144"/>
      <c r="O180" s="144"/>
      <c r="P180" s="143" t="str">
        <f>IF(C188="","",LEFT(C188,FIND("　",C188)-1))</f>
        <v/>
      </c>
      <c r="Q180" s="144"/>
      <c r="R180" s="145"/>
      <c r="S180" s="137"/>
      <c r="T180" s="138"/>
      <c r="U180" s="138"/>
      <c r="V180" s="140"/>
      <c r="W180" s="11"/>
      <c r="X180" s="26" t="s">
        <v>41</v>
      </c>
      <c r="Y180" s="26" t="s">
        <v>41</v>
      </c>
      <c r="Z180" s="26" t="s">
        <v>41</v>
      </c>
      <c r="AA180" s="11"/>
      <c r="AB180" s="24" t="s">
        <v>44</v>
      </c>
      <c r="AC180" s="142"/>
    </row>
    <row r="181" spans="1:29" s="28" customFormat="1" ht="18.75" hidden="1" customHeight="1" x14ac:dyDescent="0.15">
      <c r="A181" s="41"/>
      <c r="B181" s="86">
        <v>1</v>
      </c>
      <c r="C181" s="32"/>
      <c r="D181" s="17" t="s">
        <v>14</v>
      </c>
      <c r="E181" s="37"/>
      <c r="F181" s="18" t="s">
        <v>13</v>
      </c>
      <c r="G181" s="100"/>
      <c r="H181" s="101"/>
      <c r="I181" s="101"/>
      <c r="J181" s="106"/>
      <c r="K181" s="108" t="s">
        <v>38</v>
      </c>
      <c r="L181" s="124"/>
      <c r="M181" s="106"/>
      <c r="N181" s="108" t="s">
        <v>38</v>
      </c>
      <c r="O181" s="124"/>
      <c r="P181" s="106"/>
      <c r="Q181" s="108" t="s">
        <v>38</v>
      </c>
      <c r="R181" s="110"/>
      <c r="S181" s="112" t="str">
        <f>IF(C181="","",SUM(X181:Z181))</f>
        <v/>
      </c>
      <c r="T181" s="96" t="s">
        <v>38</v>
      </c>
      <c r="U181" s="114" t="str">
        <f>IF(C181="","",SUM(X182:Z182))</f>
        <v/>
      </c>
      <c r="V181" s="116"/>
      <c r="W181" s="11"/>
      <c r="X181" s="25" t="str">
        <f>IF(J181="","",IF(J181&gt;L181,1,0))</f>
        <v/>
      </c>
      <c r="Y181" s="25" t="str">
        <f>IF(M181="","",IF(M181&gt;O181,1,0))</f>
        <v/>
      </c>
      <c r="Z181" s="25" t="str">
        <f>IF(P181="","",IF(P181&gt;R181,1,0))</f>
        <v/>
      </c>
      <c r="AA181" s="11"/>
      <c r="AB181" s="23">
        <f>J181+M181+P181</f>
        <v>0</v>
      </c>
      <c r="AC181" s="118">
        <f>AB181-AB182</f>
        <v>0</v>
      </c>
    </row>
    <row r="182" spans="1:29" s="28" customFormat="1" ht="18.75" hidden="1" customHeight="1" x14ac:dyDescent="0.15">
      <c r="A182" s="41"/>
      <c r="B182" s="87"/>
      <c r="C182" s="33"/>
      <c r="D182" s="19" t="s">
        <v>14</v>
      </c>
      <c r="E182" s="38"/>
      <c r="F182" s="20" t="s">
        <v>13</v>
      </c>
      <c r="G182" s="103"/>
      <c r="H182" s="104"/>
      <c r="I182" s="104"/>
      <c r="J182" s="107"/>
      <c r="K182" s="109"/>
      <c r="L182" s="125"/>
      <c r="M182" s="107"/>
      <c r="N182" s="109"/>
      <c r="O182" s="125"/>
      <c r="P182" s="107"/>
      <c r="Q182" s="109"/>
      <c r="R182" s="111"/>
      <c r="S182" s="113"/>
      <c r="T182" s="97"/>
      <c r="U182" s="115"/>
      <c r="V182" s="117"/>
      <c r="W182" s="11"/>
      <c r="X182" s="26" t="str">
        <f>IF(J181="","",IF(J181&lt;L181,1,0))</f>
        <v/>
      </c>
      <c r="Y182" s="26" t="str">
        <f>IF(M181="","",IF(M181&lt;O181,1,0))</f>
        <v/>
      </c>
      <c r="Z182" s="26" t="str">
        <f>IF(P181="","",IF(P181&lt;R181,1,0))</f>
        <v/>
      </c>
      <c r="AA182" s="11"/>
      <c r="AB182" s="24">
        <f>L181+O181+R181</f>
        <v>0</v>
      </c>
      <c r="AC182" s="119"/>
    </row>
    <row r="183" spans="1:29" s="28" customFormat="1" ht="18.75" hidden="1" customHeight="1" x14ac:dyDescent="0.15">
      <c r="A183" s="41"/>
      <c r="B183" s="86">
        <v>2</v>
      </c>
      <c r="C183" s="34"/>
      <c r="D183" s="17" t="s">
        <v>14</v>
      </c>
      <c r="E183" s="37"/>
      <c r="F183" s="18" t="s">
        <v>13</v>
      </c>
      <c r="G183" s="88" t="str">
        <f>IF(L181="","",L181)</f>
        <v/>
      </c>
      <c r="H183" s="90" t="s">
        <v>38</v>
      </c>
      <c r="I183" s="120" t="str">
        <f>IF(J181="","",J181)</f>
        <v/>
      </c>
      <c r="J183" s="100"/>
      <c r="K183" s="101"/>
      <c r="L183" s="101"/>
      <c r="M183" s="106"/>
      <c r="N183" s="108" t="s">
        <v>38</v>
      </c>
      <c r="O183" s="124"/>
      <c r="P183" s="106"/>
      <c r="Q183" s="108" t="s">
        <v>38</v>
      </c>
      <c r="R183" s="110"/>
      <c r="S183" s="112" t="str">
        <f t="shared" ref="S183" si="96">IF(C183="","",SUM(X183:Z183))</f>
        <v/>
      </c>
      <c r="T183" s="96" t="s">
        <v>38</v>
      </c>
      <c r="U183" s="114" t="str">
        <f t="shared" ref="U183" si="97">IF(C183="","",SUM(X184:Z184))</f>
        <v/>
      </c>
      <c r="V183" s="116"/>
      <c r="W183" s="11"/>
      <c r="X183" s="25" t="str">
        <f>IF(J181="","",IF(L181&gt;J181,1,0))</f>
        <v/>
      </c>
      <c r="Y183" s="25" t="str">
        <f>IF(M183="","",IF(M183&gt;O183,1,0))</f>
        <v/>
      </c>
      <c r="Z183" s="25" t="str">
        <f>IF(P183="","",IF(P183&gt;R183,1,0))</f>
        <v/>
      </c>
      <c r="AA183" s="11"/>
      <c r="AB183" s="23">
        <f>O181+M183+P183</f>
        <v>0</v>
      </c>
      <c r="AC183" s="118">
        <f>AB183-AB184</f>
        <v>0</v>
      </c>
    </row>
    <row r="184" spans="1:29" s="28" customFormat="1" ht="18.75" hidden="1" customHeight="1" x14ac:dyDescent="0.15">
      <c r="A184" s="41"/>
      <c r="B184" s="87"/>
      <c r="C184" s="35"/>
      <c r="D184" s="19" t="s">
        <v>14</v>
      </c>
      <c r="E184" s="38"/>
      <c r="F184" s="20" t="s">
        <v>13</v>
      </c>
      <c r="G184" s="89"/>
      <c r="H184" s="91"/>
      <c r="I184" s="121"/>
      <c r="J184" s="103"/>
      <c r="K184" s="104"/>
      <c r="L184" s="104"/>
      <c r="M184" s="107"/>
      <c r="N184" s="109"/>
      <c r="O184" s="125"/>
      <c r="P184" s="107"/>
      <c r="Q184" s="109"/>
      <c r="R184" s="111"/>
      <c r="S184" s="113"/>
      <c r="T184" s="97"/>
      <c r="U184" s="115"/>
      <c r="V184" s="117"/>
      <c r="W184" s="11"/>
      <c r="X184" s="26" t="str">
        <f>IF(J181="","",IF(J181&gt;L181,1,0))</f>
        <v/>
      </c>
      <c r="Y184" s="26" t="str">
        <f>IF(M183="","",IF(O183&gt;M183,1,0))</f>
        <v/>
      </c>
      <c r="Z184" s="26" t="str">
        <f>IF(P183="","",IF(R183&gt;P183,1,0))</f>
        <v/>
      </c>
      <c r="AA184" s="11"/>
      <c r="AB184" s="24">
        <f>J181+O183+R183</f>
        <v>0</v>
      </c>
      <c r="AC184" s="119"/>
    </row>
    <row r="185" spans="1:29" s="28" customFormat="1" ht="18.75" hidden="1" customHeight="1" x14ac:dyDescent="0.15">
      <c r="A185" s="41"/>
      <c r="B185" s="86">
        <v>3</v>
      </c>
      <c r="C185" s="36"/>
      <c r="D185" s="21" t="s">
        <v>14</v>
      </c>
      <c r="E185" s="39"/>
      <c r="F185" s="22" t="s">
        <v>13</v>
      </c>
      <c r="G185" s="88" t="str">
        <f>IF(O181="","",O181)</f>
        <v/>
      </c>
      <c r="H185" s="90" t="s">
        <v>38</v>
      </c>
      <c r="I185" s="92" t="str">
        <f>IF(M181="","",M181)</f>
        <v/>
      </c>
      <c r="J185" s="94" t="str">
        <f>IF(O183="","",O183)</f>
        <v/>
      </c>
      <c r="K185" s="96" t="s">
        <v>38</v>
      </c>
      <c r="L185" s="98" t="str">
        <f>IF(M183="","",M183)</f>
        <v/>
      </c>
      <c r="M185" s="100"/>
      <c r="N185" s="101"/>
      <c r="O185" s="102"/>
      <c r="P185" s="106"/>
      <c r="Q185" s="108" t="s">
        <v>38</v>
      </c>
      <c r="R185" s="110"/>
      <c r="S185" s="112" t="str">
        <f t="shared" ref="S185" si="98">IF(C185="","",SUM(X185:Z185))</f>
        <v/>
      </c>
      <c r="T185" s="96" t="s">
        <v>38</v>
      </c>
      <c r="U185" s="114" t="str">
        <f t="shared" ref="U185" si="99">IF(C185="","",SUM(X186:Z186))</f>
        <v/>
      </c>
      <c r="V185" s="116"/>
      <c r="W185" s="11"/>
      <c r="X185" s="25" t="str">
        <f>IF(M181="","",IF(O181&gt;M181,1,0))</f>
        <v/>
      </c>
      <c r="Y185" s="25" t="str">
        <f>IF(M183="","",IF(O183&gt;M183,1,0))</f>
        <v/>
      </c>
      <c r="Z185" s="25" t="str">
        <f>IF(P185="","",IF(P185&gt;R185,1,0))</f>
        <v/>
      </c>
      <c r="AA185" s="11"/>
      <c r="AB185" s="23">
        <f>O181+O183+P185</f>
        <v>0</v>
      </c>
      <c r="AC185" s="118">
        <f>AB185-AB186</f>
        <v>0</v>
      </c>
    </row>
    <row r="186" spans="1:29" s="28" customFormat="1" ht="18.75" hidden="1" customHeight="1" x14ac:dyDescent="0.15">
      <c r="A186" s="41"/>
      <c r="B186" s="87"/>
      <c r="C186" s="36"/>
      <c r="D186" s="21" t="s">
        <v>14</v>
      </c>
      <c r="E186" s="39"/>
      <c r="F186" s="22" t="s">
        <v>13</v>
      </c>
      <c r="G186" s="89"/>
      <c r="H186" s="91"/>
      <c r="I186" s="93"/>
      <c r="J186" s="95"/>
      <c r="K186" s="97"/>
      <c r="L186" s="99"/>
      <c r="M186" s="103"/>
      <c r="N186" s="104"/>
      <c r="O186" s="105"/>
      <c r="P186" s="107"/>
      <c r="Q186" s="109"/>
      <c r="R186" s="111"/>
      <c r="S186" s="113"/>
      <c r="T186" s="97"/>
      <c r="U186" s="115"/>
      <c r="V186" s="117"/>
      <c r="W186" s="11"/>
      <c r="X186" s="26" t="str">
        <f>IF(M181="","",IF(M181&gt;O181,1,0))</f>
        <v/>
      </c>
      <c r="Y186" s="26" t="str">
        <f>IF(M183="","",IF(M183&gt;O183,1,0))</f>
        <v/>
      </c>
      <c r="Z186" s="26" t="str">
        <f>IF(P185="","",IF(R185&gt;P185,1,0))</f>
        <v/>
      </c>
      <c r="AA186" s="11"/>
      <c r="AB186" s="24">
        <f>M181+M183+R185</f>
        <v>0</v>
      </c>
      <c r="AC186" s="119"/>
    </row>
    <row r="187" spans="1:29" s="28" customFormat="1" ht="18.75" hidden="1" customHeight="1" x14ac:dyDescent="0.15">
      <c r="A187" s="41"/>
      <c r="B187" s="86">
        <v>4</v>
      </c>
      <c r="C187" s="34"/>
      <c r="D187" s="17" t="s">
        <v>14</v>
      </c>
      <c r="E187" s="37"/>
      <c r="F187" s="18" t="s">
        <v>13</v>
      </c>
      <c r="G187" s="88" t="str">
        <f>IF(R181="","",R181)</f>
        <v/>
      </c>
      <c r="H187" s="90" t="s">
        <v>38</v>
      </c>
      <c r="I187" s="120" t="str">
        <f>IF(P181="","",P181)</f>
        <v/>
      </c>
      <c r="J187" s="112" t="str">
        <f>IF(R183="","",R183)</f>
        <v/>
      </c>
      <c r="K187" s="96" t="s">
        <v>38</v>
      </c>
      <c r="L187" s="114" t="str">
        <f>IF(P183="","",P183)</f>
        <v/>
      </c>
      <c r="M187" s="112" t="str">
        <f>IF(R185="","",R185)</f>
        <v/>
      </c>
      <c r="N187" s="96" t="s">
        <v>38</v>
      </c>
      <c r="O187" s="122" t="str">
        <f>IF(P185="","",P185)</f>
        <v/>
      </c>
      <c r="P187" s="100"/>
      <c r="Q187" s="101"/>
      <c r="R187" s="102"/>
      <c r="S187" s="112" t="str">
        <f t="shared" ref="S187" si="100">IF(C187="","",SUM(X187:Z187))</f>
        <v/>
      </c>
      <c r="T187" s="96" t="s">
        <v>38</v>
      </c>
      <c r="U187" s="114" t="str">
        <f t="shared" ref="U187" si="101">IF(C187="","",SUM(X188:Z188))</f>
        <v/>
      </c>
      <c r="V187" s="116"/>
      <c r="W187" s="11"/>
      <c r="X187" s="25" t="str">
        <f>IF(P181="","",IF(R181&gt;P181,1,0))</f>
        <v/>
      </c>
      <c r="Y187" s="25" t="str">
        <f>IF(P183="","",IF(R183&gt;P183,1,0))</f>
        <v/>
      </c>
      <c r="Z187" s="25" t="str">
        <f>IF(P185="","",IF(R185&gt;P185,1,0))</f>
        <v/>
      </c>
      <c r="AA187" s="11"/>
      <c r="AB187" s="23">
        <f>R181+R183+R185</f>
        <v>0</v>
      </c>
      <c r="AC187" s="118">
        <f>AB187-AB188</f>
        <v>0</v>
      </c>
    </row>
    <row r="188" spans="1:29" s="28" customFormat="1" ht="18.75" hidden="1" customHeight="1" x14ac:dyDescent="0.15">
      <c r="A188" s="41"/>
      <c r="B188" s="87"/>
      <c r="C188" s="35"/>
      <c r="D188" s="19" t="s">
        <v>14</v>
      </c>
      <c r="E188" s="38"/>
      <c r="F188" s="20" t="s">
        <v>13</v>
      </c>
      <c r="G188" s="89"/>
      <c r="H188" s="91"/>
      <c r="I188" s="121"/>
      <c r="J188" s="113"/>
      <c r="K188" s="97"/>
      <c r="L188" s="115"/>
      <c r="M188" s="113"/>
      <c r="N188" s="97"/>
      <c r="O188" s="123"/>
      <c r="P188" s="103"/>
      <c r="Q188" s="104"/>
      <c r="R188" s="105"/>
      <c r="S188" s="113"/>
      <c r="T188" s="97"/>
      <c r="U188" s="115"/>
      <c r="V188" s="117"/>
      <c r="W188" s="11"/>
      <c r="X188" s="26" t="str">
        <f>IF(P181="","",IF(P181&gt;R181,1,0))</f>
        <v/>
      </c>
      <c r="Y188" s="26" t="str">
        <f>IF(P183="","",IF(P183&gt;R183,1,0))</f>
        <v/>
      </c>
      <c r="Z188" s="26" t="str">
        <f>IF(P185="","",IF(P185&gt;R185,1,0))</f>
        <v/>
      </c>
      <c r="AA188" s="11"/>
      <c r="AB188" s="24">
        <f>P181+P183+P185</f>
        <v>0</v>
      </c>
      <c r="AC188" s="119"/>
    </row>
    <row r="189" spans="1:29" s="28" customFormat="1" ht="31.5" hidden="1" customHeight="1" x14ac:dyDescent="0.2">
      <c r="A189" s="41"/>
      <c r="B189" s="27"/>
      <c r="C189" s="44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  <c r="AA189" s="11"/>
      <c r="AB189" s="11"/>
      <c r="AC189" s="11"/>
    </row>
    <row r="190" spans="1:29" s="28" customFormat="1" ht="18.75" hidden="1" customHeight="1" x14ac:dyDescent="0.15">
      <c r="A190" s="41">
        <v>19</v>
      </c>
      <c r="B190" s="126"/>
      <c r="C190" s="127"/>
      <c r="D190" s="127"/>
      <c r="E190" s="127"/>
      <c r="F190" s="128"/>
      <c r="G190" s="132" t="str">
        <f>IF(C192="","",LEFT(C192,FIND("　",C192,1)-1))</f>
        <v/>
      </c>
      <c r="H190" s="133"/>
      <c r="I190" s="134"/>
      <c r="J190" s="132" t="str">
        <f>IF(C194="","",LEFT(C194,FIND("　",C194)-1))</f>
        <v/>
      </c>
      <c r="K190" s="133"/>
      <c r="L190" s="133"/>
      <c r="M190" s="132" t="str">
        <f>IF(C196="","",LEFT(C196,FIND("　",C196)-1))</f>
        <v/>
      </c>
      <c r="N190" s="133"/>
      <c r="O190" s="133"/>
      <c r="P190" s="132" t="str">
        <f>IF(C198="","",LEFT(C198,FIND("　",C198)-1))</f>
        <v/>
      </c>
      <c r="Q190" s="133"/>
      <c r="R190" s="134"/>
      <c r="S190" s="135" t="s">
        <v>39</v>
      </c>
      <c r="T190" s="136"/>
      <c r="U190" s="136"/>
      <c r="V190" s="139" t="s">
        <v>16</v>
      </c>
      <c r="W190" s="11"/>
      <c r="X190" s="25" t="s">
        <v>40</v>
      </c>
      <c r="Y190" s="25" t="s">
        <v>40</v>
      </c>
      <c r="Z190" s="25" t="s">
        <v>40</v>
      </c>
      <c r="AA190" s="11"/>
      <c r="AB190" s="23" t="s">
        <v>43</v>
      </c>
      <c r="AC190" s="141" t="s">
        <v>45</v>
      </c>
    </row>
    <row r="191" spans="1:29" s="28" customFormat="1" ht="18.75" hidden="1" customHeight="1" x14ac:dyDescent="0.15">
      <c r="A191" s="41"/>
      <c r="B191" s="129"/>
      <c r="C191" s="130"/>
      <c r="D191" s="130"/>
      <c r="E191" s="130"/>
      <c r="F191" s="131"/>
      <c r="G191" s="143" t="str">
        <f>IF(C193="","",LEFT(C193,FIND("　",C193,1)-1))</f>
        <v/>
      </c>
      <c r="H191" s="144"/>
      <c r="I191" s="145"/>
      <c r="J191" s="143" t="str">
        <f>IF(C195="","",LEFT(C195,FIND("　",C195)-1))</f>
        <v/>
      </c>
      <c r="K191" s="144"/>
      <c r="L191" s="144"/>
      <c r="M191" s="143" t="str">
        <f>IF(C197="","",LEFT(C197,FIND("　",C197)-1))</f>
        <v/>
      </c>
      <c r="N191" s="144"/>
      <c r="O191" s="144"/>
      <c r="P191" s="143" t="str">
        <f>IF(C199="","",LEFT(C199,FIND("　",C199)-1))</f>
        <v/>
      </c>
      <c r="Q191" s="144"/>
      <c r="R191" s="145"/>
      <c r="S191" s="137"/>
      <c r="T191" s="138"/>
      <c r="U191" s="138"/>
      <c r="V191" s="140"/>
      <c r="W191" s="11"/>
      <c r="X191" s="26" t="s">
        <v>41</v>
      </c>
      <c r="Y191" s="26" t="s">
        <v>41</v>
      </c>
      <c r="Z191" s="26" t="s">
        <v>41</v>
      </c>
      <c r="AA191" s="11"/>
      <c r="AB191" s="24" t="s">
        <v>44</v>
      </c>
      <c r="AC191" s="142"/>
    </row>
    <row r="192" spans="1:29" s="28" customFormat="1" ht="18.75" hidden="1" customHeight="1" x14ac:dyDescent="0.15">
      <c r="A192" s="41"/>
      <c r="B192" s="86">
        <v>1</v>
      </c>
      <c r="C192" s="32"/>
      <c r="D192" s="17" t="s">
        <v>14</v>
      </c>
      <c r="E192" s="37"/>
      <c r="F192" s="18" t="s">
        <v>13</v>
      </c>
      <c r="G192" s="100"/>
      <c r="H192" s="101"/>
      <c r="I192" s="101"/>
      <c r="J192" s="106"/>
      <c r="K192" s="108" t="s">
        <v>38</v>
      </c>
      <c r="L192" s="124"/>
      <c r="M192" s="106"/>
      <c r="N192" s="108" t="s">
        <v>38</v>
      </c>
      <c r="O192" s="124"/>
      <c r="P192" s="106"/>
      <c r="Q192" s="108" t="s">
        <v>38</v>
      </c>
      <c r="R192" s="110"/>
      <c r="S192" s="112" t="str">
        <f>IF(C192="","",SUM(X192:Z192))</f>
        <v/>
      </c>
      <c r="T192" s="96" t="s">
        <v>38</v>
      </c>
      <c r="U192" s="114" t="str">
        <f>IF(C192="","",SUM(X193:Z193))</f>
        <v/>
      </c>
      <c r="V192" s="116"/>
      <c r="W192" s="11"/>
      <c r="X192" s="25" t="str">
        <f>IF(J192="","",IF(J192&gt;L192,1,0))</f>
        <v/>
      </c>
      <c r="Y192" s="25" t="str">
        <f>IF(M192="","",IF(M192&gt;O192,1,0))</f>
        <v/>
      </c>
      <c r="Z192" s="25" t="str">
        <f>IF(P192="","",IF(P192&gt;R192,1,0))</f>
        <v/>
      </c>
      <c r="AA192" s="11"/>
      <c r="AB192" s="23">
        <f>J192+M192+P192</f>
        <v>0</v>
      </c>
      <c r="AC192" s="118">
        <f>AB192-AB193</f>
        <v>0</v>
      </c>
    </row>
    <row r="193" spans="1:29" s="28" customFormat="1" ht="18.75" hidden="1" customHeight="1" x14ac:dyDescent="0.15">
      <c r="A193" s="41"/>
      <c r="B193" s="87"/>
      <c r="C193" s="33"/>
      <c r="D193" s="19" t="s">
        <v>14</v>
      </c>
      <c r="E193" s="38"/>
      <c r="F193" s="20" t="s">
        <v>13</v>
      </c>
      <c r="G193" s="103"/>
      <c r="H193" s="104"/>
      <c r="I193" s="104"/>
      <c r="J193" s="107"/>
      <c r="K193" s="109"/>
      <c r="L193" s="125"/>
      <c r="M193" s="107"/>
      <c r="N193" s="109"/>
      <c r="O193" s="125"/>
      <c r="P193" s="107"/>
      <c r="Q193" s="109"/>
      <c r="R193" s="111"/>
      <c r="S193" s="113"/>
      <c r="T193" s="97"/>
      <c r="U193" s="115"/>
      <c r="V193" s="117"/>
      <c r="W193" s="11"/>
      <c r="X193" s="26" t="str">
        <f>IF(J192="","",IF(J192&lt;L192,1,0))</f>
        <v/>
      </c>
      <c r="Y193" s="26" t="str">
        <f>IF(M192="","",IF(M192&lt;O192,1,0))</f>
        <v/>
      </c>
      <c r="Z193" s="26" t="str">
        <f>IF(P192="","",IF(P192&lt;R192,1,0))</f>
        <v/>
      </c>
      <c r="AA193" s="11"/>
      <c r="AB193" s="24">
        <f>L192+O192+R192</f>
        <v>0</v>
      </c>
      <c r="AC193" s="119"/>
    </row>
    <row r="194" spans="1:29" s="28" customFormat="1" ht="18.75" hidden="1" customHeight="1" x14ac:dyDescent="0.15">
      <c r="A194" s="41"/>
      <c r="B194" s="86">
        <v>2</v>
      </c>
      <c r="C194" s="34"/>
      <c r="D194" s="17" t="s">
        <v>14</v>
      </c>
      <c r="E194" s="37"/>
      <c r="F194" s="18" t="s">
        <v>13</v>
      </c>
      <c r="G194" s="88" t="str">
        <f>IF(L192="","",L192)</f>
        <v/>
      </c>
      <c r="H194" s="90" t="s">
        <v>38</v>
      </c>
      <c r="I194" s="120" t="str">
        <f>IF(J192="","",J192)</f>
        <v/>
      </c>
      <c r="J194" s="100"/>
      <c r="K194" s="101"/>
      <c r="L194" s="101"/>
      <c r="M194" s="106"/>
      <c r="N194" s="108" t="s">
        <v>38</v>
      </c>
      <c r="O194" s="124"/>
      <c r="P194" s="106"/>
      <c r="Q194" s="108" t="s">
        <v>38</v>
      </c>
      <c r="R194" s="110"/>
      <c r="S194" s="112" t="str">
        <f t="shared" ref="S194" si="102">IF(C194="","",SUM(X194:Z194))</f>
        <v/>
      </c>
      <c r="T194" s="96" t="s">
        <v>38</v>
      </c>
      <c r="U194" s="114" t="str">
        <f t="shared" ref="U194" si="103">IF(C194="","",SUM(X195:Z195))</f>
        <v/>
      </c>
      <c r="V194" s="116"/>
      <c r="W194" s="11"/>
      <c r="X194" s="25" t="str">
        <f>IF(J192="","",IF(L192&gt;J192,1,0))</f>
        <v/>
      </c>
      <c r="Y194" s="25" t="str">
        <f>IF(M194="","",IF(M194&gt;O194,1,0))</f>
        <v/>
      </c>
      <c r="Z194" s="25" t="str">
        <f>IF(P194="","",IF(P194&gt;R194,1,0))</f>
        <v/>
      </c>
      <c r="AA194" s="11"/>
      <c r="AB194" s="23">
        <f>L192+M194+P194</f>
        <v>0</v>
      </c>
      <c r="AC194" s="118">
        <f>AB194-AB195</f>
        <v>0</v>
      </c>
    </row>
    <row r="195" spans="1:29" s="28" customFormat="1" ht="18.75" hidden="1" customHeight="1" x14ac:dyDescent="0.15">
      <c r="A195" s="41"/>
      <c r="B195" s="87"/>
      <c r="C195" s="35"/>
      <c r="D195" s="19" t="s">
        <v>14</v>
      </c>
      <c r="E195" s="38"/>
      <c r="F195" s="20" t="s">
        <v>13</v>
      </c>
      <c r="G195" s="89"/>
      <c r="H195" s="91"/>
      <c r="I195" s="121"/>
      <c r="J195" s="103"/>
      <c r="K195" s="104"/>
      <c r="L195" s="104"/>
      <c r="M195" s="107"/>
      <c r="N195" s="109"/>
      <c r="O195" s="125"/>
      <c r="P195" s="107"/>
      <c r="Q195" s="109"/>
      <c r="R195" s="111"/>
      <c r="S195" s="113"/>
      <c r="T195" s="97"/>
      <c r="U195" s="115"/>
      <c r="V195" s="117"/>
      <c r="W195" s="11"/>
      <c r="X195" s="26" t="str">
        <f>IF(J192="","",IF(J192&gt;L192,1,0))</f>
        <v/>
      </c>
      <c r="Y195" s="26" t="str">
        <f>IF(M194="","",IF(O194&gt;M194,1,0))</f>
        <v/>
      </c>
      <c r="Z195" s="26" t="str">
        <f>IF(P194="","",IF(R194&gt;P194,1,0))</f>
        <v/>
      </c>
      <c r="AA195" s="11"/>
      <c r="AB195" s="24">
        <f>J192+O194+R194</f>
        <v>0</v>
      </c>
      <c r="AC195" s="119"/>
    </row>
    <row r="196" spans="1:29" s="28" customFormat="1" ht="18.75" hidden="1" customHeight="1" x14ac:dyDescent="0.15">
      <c r="A196" s="41"/>
      <c r="B196" s="86">
        <v>3</v>
      </c>
      <c r="C196" s="36"/>
      <c r="D196" s="21" t="s">
        <v>14</v>
      </c>
      <c r="E196" s="39"/>
      <c r="F196" s="22" t="s">
        <v>13</v>
      </c>
      <c r="G196" s="88" t="str">
        <f>IF(O192="","",O192)</f>
        <v/>
      </c>
      <c r="H196" s="90" t="s">
        <v>38</v>
      </c>
      <c r="I196" s="92" t="str">
        <f>IF(M192="","",M192)</f>
        <v/>
      </c>
      <c r="J196" s="94" t="str">
        <f>IF(O194="","",O194)</f>
        <v/>
      </c>
      <c r="K196" s="96" t="s">
        <v>38</v>
      </c>
      <c r="L196" s="98" t="str">
        <f>IF(M194="","",M194)</f>
        <v/>
      </c>
      <c r="M196" s="100"/>
      <c r="N196" s="101"/>
      <c r="O196" s="102"/>
      <c r="P196" s="106"/>
      <c r="Q196" s="108" t="s">
        <v>38</v>
      </c>
      <c r="R196" s="110"/>
      <c r="S196" s="112" t="str">
        <f t="shared" ref="S196" si="104">IF(C196="","",SUM(X196:Z196))</f>
        <v/>
      </c>
      <c r="T196" s="96" t="s">
        <v>38</v>
      </c>
      <c r="U196" s="114" t="str">
        <f t="shared" ref="U196" si="105">IF(C196="","",SUM(X197:Z197))</f>
        <v/>
      </c>
      <c r="V196" s="116"/>
      <c r="W196" s="11"/>
      <c r="X196" s="25" t="str">
        <f>IF(M192="","",IF(O192&gt;M192,1,0))</f>
        <v/>
      </c>
      <c r="Y196" s="25" t="str">
        <f>IF(M194="","",IF(O194&gt;M194,1,0))</f>
        <v/>
      </c>
      <c r="Z196" s="25" t="str">
        <f>IF(P196="","",IF(P196&gt;R196,1,0))</f>
        <v/>
      </c>
      <c r="AA196" s="11"/>
      <c r="AB196" s="23">
        <f>O192+O194+P196</f>
        <v>0</v>
      </c>
      <c r="AC196" s="118">
        <f>AB196-AB197</f>
        <v>0</v>
      </c>
    </row>
    <row r="197" spans="1:29" s="28" customFormat="1" ht="18.75" hidden="1" customHeight="1" x14ac:dyDescent="0.15">
      <c r="A197" s="41"/>
      <c r="B197" s="87"/>
      <c r="C197" s="36"/>
      <c r="D197" s="21" t="s">
        <v>14</v>
      </c>
      <c r="E197" s="39"/>
      <c r="F197" s="22" t="s">
        <v>13</v>
      </c>
      <c r="G197" s="89"/>
      <c r="H197" s="91"/>
      <c r="I197" s="93"/>
      <c r="J197" s="95"/>
      <c r="K197" s="97"/>
      <c r="L197" s="99"/>
      <c r="M197" s="103"/>
      <c r="N197" s="104"/>
      <c r="O197" s="105"/>
      <c r="P197" s="107"/>
      <c r="Q197" s="109"/>
      <c r="R197" s="111"/>
      <c r="S197" s="113"/>
      <c r="T197" s="97"/>
      <c r="U197" s="115"/>
      <c r="V197" s="117"/>
      <c r="W197" s="11"/>
      <c r="X197" s="26" t="str">
        <f>IF(M192="","",IF(M192&gt;O192,1,0))</f>
        <v/>
      </c>
      <c r="Y197" s="26" t="str">
        <f>IF(M194="","",IF(M194&gt;O194,1,0))</f>
        <v/>
      </c>
      <c r="Z197" s="26" t="str">
        <f>IF(P196="","",IF(R196&gt;P196,1,0))</f>
        <v/>
      </c>
      <c r="AA197" s="11"/>
      <c r="AB197" s="24">
        <f>M192+M194+R196</f>
        <v>0</v>
      </c>
      <c r="AC197" s="119"/>
    </row>
    <row r="198" spans="1:29" s="28" customFormat="1" ht="18.75" hidden="1" customHeight="1" x14ac:dyDescent="0.15">
      <c r="A198" s="41"/>
      <c r="B198" s="86">
        <v>4</v>
      </c>
      <c r="C198" s="34"/>
      <c r="D198" s="17" t="s">
        <v>14</v>
      </c>
      <c r="E198" s="37"/>
      <c r="F198" s="18" t="s">
        <v>13</v>
      </c>
      <c r="G198" s="88" t="str">
        <f>IF(R192="","",R192)</f>
        <v/>
      </c>
      <c r="H198" s="90" t="s">
        <v>38</v>
      </c>
      <c r="I198" s="120" t="str">
        <f>IF(P192="","",P192)</f>
        <v/>
      </c>
      <c r="J198" s="112" t="str">
        <f>IF(R194="","",R194)</f>
        <v/>
      </c>
      <c r="K198" s="96" t="s">
        <v>38</v>
      </c>
      <c r="L198" s="114" t="str">
        <f>IF(P194="","",P194)</f>
        <v/>
      </c>
      <c r="M198" s="112" t="str">
        <f>IF(R196="","",R196)</f>
        <v/>
      </c>
      <c r="N198" s="96" t="s">
        <v>38</v>
      </c>
      <c r="O198" s="122" t="str">
        <f>IF(P196="","",P196)</f>
        <v/>
      </c>
      <c r="P198" s="100"/>
      <c r="Q198" s="101"/>
      <c r="R198" s="102"/>
      <c r="S198" s="112" t="str">
        <f t="shared" ref="S198" si="106">IF(C198="","",SUM(X198:Z198))</f>
        <v/>
      </c>
      <c r="T198" s="96" t="s">
        <v>38</v>
      </c>
      <c r="U198" s="114" t="str">
        <f t="shared" ref="U198" si="107">IF(C198="","",SUM(X199:Z199))</f>
        <v/>
      </c>
      <c r="V198" s="116"/>
      <c r="W198" s="11"/>
      <c r="X198" s="25" t="str">
        <f>IF(P192="","",IF(R192&gt;P192,1,0))</f>
        <v/>
      </c>
      <c r="Y198" s="25" t="str">
        <f>IF(P194="","",IF(R194&gt;P194,1,0))</f>
        <v/>
      </c>
      <c r="Z198" s="25" t="str">
        <f>IF(P196="","",IF(R196&gt;P196,1,0))</f>
        <v/>
      </c>
      <c r="AA198" s="11"/>
      <c r="AB198" s="23">
        <f>R192+R194+R196</f>
        <v>0</v>
      </c>
      <c r="AC198" s="118">
        <f>AB198-AB199</f>
        <v>0</v>
      </c>
    </row>
    <row r="199" spans="1:29" s="28" customFormat="1" ht="18.75" hidden="1" customHeight="1" x14ac:dyDescent="0.15">
      <c r="A199" s="41"/>
      <c r="B199" s="87"/>
      <c r="C199" s="35"/>
      <c r="D199" s="19" t="s">
        <v>14</v>
      </c>
      <c r="E199" s="38"/>
      <c r="F199" s="20" t="s">
        <v>13</v>
      </c>
      <c r="G199" s="89"/>
      <c r="H199" s="91"/>
      <c r="I199" s="121"/>
      <c r="J199" s="113"/>
      <c r="K199" s="97"/>
      <c r="L199" s="115"/>
      <c r="M199" s="113"/>
      <c r="N199" s="97"/>
      <c r="O199" s="123"/>
      <c r="P199" s="103"/>
      <c r="Q199" s="104"/>
      <c r="R199" s="105"/>
      <c r="S199" s="113"/>
      <c r="T199" s="97"/>
      <c r="U199" s="115"/>
      <c r="V199" s="117"/>
      <c r="W199" s="11"/>
      <c r="X199" s="26" t="str">
        <f>IF(P192="","",IF(P192&gt;R192,1,0))</f>
        <v/>
      </c>
      <c r="Y199" s="26" t="str">
        <f>IF(P194="","",IF(P194&gt;R194,1,0))</f>
        <v/>
      </c>
      <c r="Z199" s="26" t="str">
        <f>IF(P196="","",IF(P196&gt;R196,1,0))</f>
        <v/>
      </c>
      <c r="AA199" s="11"/>
      <c r="AB199" s="24">
        <f>P192+P194+P196</f>
        <v>0</v>
      </c>
      <c r="AC199" s="119"/>
    </row>
    <row r="200" spans="1:29" s="28" customFormat="1" ht="31.5" hidden="1" customHeight="1" x14ac:dyDescent="0.2">
      <c r="A200" s="41"/>
      <c r="B200" s="27"/>
      <c r="C200" s="44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1"/>
      <c r="AA200" s="11"/>
      <c r="AB200" s="11"/>
      <c r="AC200" s="11"/>
    </row>
    <row r="201" spans="1:29" s="28" customFormat="1" ht="18.75" hidden="1" customHeight="1" x14ac:dyDescent="0.15">
      <c r="A201" s="41">
        <v>20</v>
      </c>
      <c r="B201" s="126"/>
      <c r="C201" s="127"/>
      <c r="D201" s="127"/>
      <c r="E201" s="127"/>
      <c r="F201" s="128"/>
      <c r="G201" s="132" t="str">
        <f>IF(C203="","",LEFT(C203,FIND("　",C203,1)-1))</f>
        <v/>
      </c>
      <c r="H201" s="133"/>
      <c r="I201" s="134"/>
      <c r="J201" s="132" t="str">
        <f>IF(C205="","",LEFT(C205,FIND("　",C205)-1))</f>
        <v/>
      </c>
      <c r="K201" s="133"/>
      <c r="L201" s="133"/>
      <c r="M201" s="132" t="str">
        <f>IF(C207="","",LEFT(C207,FIND("　",C207)-1))</f>
        <v/>
      </c>
      <c r="N201" s="133"/>
      <c r="O201" s="133"/>
      <c r="P201" s="132" t="str">
        <f>IF(C209="","",LEFT(C209,FIND("　",C209)-1))</f>
        <v/>
      </c>
      <c r="Q201" s="133"/>
      <c r="R201" s="134"/>
      <c r="S201" s="135" t="s">
        <v>39</v>
      </c>
      <c r="T201" s="136"/>
      <c r="U201" s="136"/>
      <c r="V201" s="139" t="s">
        <v>16</v>
      </c>
      <c r="W201" s="11"/>
      <c r="X201" s="25" t="s">
        <v>40</v>
      </c>
      <c r="Y201" s="25" t="s">
        <v>40</v>
      </c>
      <c r="Z201" s="25" t="s">
        <v>40</v>
      </c>
      <c r="AA201" s="11"/>
      <c r="AB201" s="23" t="s">
        <v>43</v>
      </c>
      <c r="AC201" s="141" t="s">
        <v>45</v>
      </c>
    </row>
    <row r="202" spans="1:29" s="28" customFormat="1" ht="18.75" hidden="1" customHeight="1" x14ac:dyDescent="0.15">
      <c r="A202" s="41"/>
      <c r="B202" s="129"/>
      <c r="C202" s="130"/>
      <c r="D202" s="130"/>
      <c r="E202" s="130"/>
      <c r="F202" s="131"/>
      <c r="G202" s="143" t="str">
        <f>IF(C204="","",LEFT(C204,FIND("　",C204,1)-1))</f>
        <v/>
      </c>
      <c r="H202" s="144"/>
      <c r="I202" s="145"/>
      <c r="J202" s="143" t="str">
        <f>IF(C206="","",LEFT(C206,FIND("　",C206)-1))</f>
        <v/>
      </c>
      <c r="K202" s="144"/>
      <c r="L202" s="144"/>
      <c r="M202" s="143" t="str">
        <f>IF(C208="","",LEFT(C208,FIND("　",C208)-1))</f>
        <v/>
      </c>
      <c r="N202" s="144"/>
      <c r="O202" s="144"/>
      <c r="P202" s="143" t="str">
        <f>IF(C210="","",LEFT(C210,FIND("　",C210)-1))</f>
        <v/>
      </c>
      <c r="Q202" s="144"/>
      <c r="R202" s="145"/>
      <c r="S202" s="137"/>
      <c r="T202" s="138"/>
      <c r="U202" s="138"/>
      <c r="V202" s="140"/>
      <c r="W202" s="11"/>
      <c r="X202" s="26" t="s">
        <v>41</v>
      </c>
      <c r="Y202" s="26" t="s">
        <v>41</v>
      </c>
      <c r="Z202" s="26" t="s">
        <v>41</v>
      </c>
      <c r="AA202" s="11"/>
      <c r="AB202" s="24" t="s">
        <v>44</v>
      </c>
      <c r="AC202" s="142"/>
    </row>
    <row r="203" spans="1:29" s="28" customFormat="1" ht="18.75" hidden="1" customHeight="1" x14ac:dyDescent="0.15">
      <c r="A203" s="41"/>
      <c r="B203" s="86">
        <v>1</v>
      </c>
      <c r="C203" s="32"/>
      <c r="D203" s="17" t="s">
        <v>14</v>
      </c>
      <c r="E203" s="37"/>
      <c r="F203" s="18" t="s">
        <v>13</v>
      </c>
      <c r="G203" s="100"/>
      <c r="H203" s="101"/>
      <c r="I203" s="101"/>
      <c r="J203" s="106"/>
      <c r="K203" s="108" t="s">
        <v>38</v>
      </c>
      <c r="L203" s="124"/>
      <c r="M203" s="106"/>
      <c r="N203" s="108" t="s">
        <v>38</v>
      </c>
      <c r="O203" s="124"/>
      <c r="P203" s="106"/>
      <c r="Q203" s="108" t="s">
        <v>38</v>
      </c>
      <c r="R203" s="110"/>
      <c r="S203" s="112" t="str">
        <f>IF(C203="","",SUM(X203:Z203))</f>
        <v/>
      </c>
      <c r="T203" s="96" t="s">
        <v>38</v>
      </c>
      <c r="U203" s="114" t="str">
        <f>IF(C203="","",SUM(X204:Z204))</f>
        <v/>
      </c>
      <c r="V203" s="116"/>
      <c r="W203" s="11"/>
      <c r="X203" s="25" t="str">
        <f>IF(J203="","",IF(J203&gt;L203,1,0))</f>
        <v/>
      </c>
      <c r="Y203" s="25" t="str">
        <f>IF(M203="","",IF(M203&gt;O203,1,0))</f>
        <v/>
      </c>
      <c r="Z203" s="25" t="str">
        <f>IF(P203="","",IF(P203&gt;R203,1,0))</f>
        <v/>
      </c>
      <c r="AA203" s="11"/>
      <c r="AB203" s="23">
        <f>J203+M203+P203</f>
        <v>0</v>
      </c>
      <c r="AC203" s="118">
        <f>AB203-AB204</f>
        <v>0</v>
      </c>
    </row>
    <row r="204" spans="1:29" s="28" customFormat="1" ht="18.75" hidden="1" customHeight="1" x14ac:dyDescent="0.15">
      <c r="A204" s="41"/>
      <c r="B204" s="87"/>
      <c r="C204" s="33"/>
      <c r="D204" s="19" t="s">
        <v>14</v>
      </c>
      <c r="E204" s="38"/>
      <c r="F204" s="20" t="s">
        <v>13</v>
      </c>
      <c r="G204" s="103"/>
      <c r="H204" s="104"/>
      <c r="I204" s="104"/>
      <c r="J204" s="107"/>
      <c r="K204" s="109"/>
      <c r="L204" s="125"/>
      <c r="M204" s="107"/>
      <c r="N204" s="109"/>
      <c r="O204" s="125"/>
      <c r="P204" s="107"/>
      <c r="Q204" s="109"/>
      <c r="R204" s="111"/>
      <c r="S204" s="113"/>
      <c r="T204" s="97"/>
      <c r="U204" s="115"/>
      <c r="V204" s="117"/>
      <c r="W204" s="11"/>
      <c r="X204" s="26" t="str">
        <f>IF(J203="","",IF(J203&lt;L203,1,0))</f>
        <v/>
      </c>
      <c r="Y204" s="26" t="str">
        <f>IF(M203="","",IF(M203&lt;O203,1,0))</f>
        <v/>
      </c>
      <c r="Z204" s="26" t="str">
        <f>IF(P203="","",IF(P203&lt;R203,1,0))</f>
        <v/>
      </c>
      <c r="AA204" s="11"/>
      <c r="AB204" s="24">
        <f>L203+O203+R203</f>
        <v>0</v>
      </c>
      <c r="AC204" s="119"/>
    </row>
    <row r="205" spans="1:29" s="28" customFormat="1" ht="18.75" hidden="1" customHeight="1" x14ac:dyDescent="0.15">
      <c r="A205" s="41"/>
      <c r="B205" s="86">
        <v>2</v>
      </c>
      <c r="C205" s="34"/>
      <c r="D205" s="17" t="s">
        <v>14</v>
      </c>
      <c r="E205" s="37"/>
      <c r="F205" s="18" t="s">
        <v>13</v>
      </c>
      <c r="G205" s="88" t="str">
        <f>IF(L203="","",L203)</f>
        <v/>
      </c>
      <c r="H205" s="90" t="s">
        <v>38</v>
      </c>
      <c r="I205" s="120" t="str">
        <f>IF(J203="","",J203)</f>
        <v/>
      </c>
      <c r="J205" s="100"/>
      <c r="K205" s="101"/>
      <c r="L205" s="101"/>
      <c r="M205" s="106"/>
      <c r="N205" s="108" t="s">
        <v>38</v>
      </c>
      <c r="O205" s="124"/>
      <c r="P205" s="106"/>
      <c r="Q205" s="108" t="s">
        <v>38</v>
      </c>
      <c r="R205" s="110"/>
      <c r="S205" s="112" t="str">
        <f t="shared" ref="S205" si="108">IF(C205="","",SUM(X205:Z205))</f>
        <v/>
      </c>
      <c r="T205" s="96" t="s">
        <v>38</v>
      </c>
      <c r="U205" s="114" t="str">
        <f t="shared" ref="U205" si="109">IF(C205="","",SUM(X206:Z206))</f>
        <v/>
      </c>
      <c r="V205" s="116"/>
      <c r="W205" s="11"/>
      <c r="X205" s="25" t="str">
        <f>IF(J203="","",IF(L203&gt;J203,1,0))</f>
        <v/>
      </c>
      <c r="Y205" s="25" t="str">
        <f>IF(M205="","",IF(M205&gt;O205,1,0))</f>
        <v/>
      </c>
      <c r="Z205" s="25" t="str">
        <f>IF(P205="","",IF(P205&gt;R205,1,0))</f>
        <v/>
      </c>
      <c r="AA205" s="11"/>
      <c r="AB205" s="23">
        <f>L203+M205+P205</f>
        <v>0</v>
      </c>
      <c r="AC205" s="118">
        <f>AB205-AB206</f>
        <v>0</v>
      </c>
    </row>
    <row r="206" spans="1:29" s="28" customFormat="1" ht="18.75" hidden="1" customHeight="1" x14ac:dyDescent="0.15">
      <c r="A206" s="41"/>
      <c r="B206" s="87"/>
      <c r="C206" s="35"/>
      <c r="D206" s="19" t="s">
        <v>14</v>
      </c>
      <c r="E206" s="38"/>
      <c r="F206" s="20" t="s">
        <v>13</v>
      </c>
      <c r="G206" s="89"/>
      <c r="H206" s="91"/>
      <c r="I206" s="121"/>
      <c r="J206" s="103"/>
      <c r="K206" s="104"/>
      <c r="L206" s="104"/>
      <c r="M206" s="107"/>
      <c r="N206" s="109"/>
      <c r="O206" s="125"/>
      <c r="P206" s="107"/>
      <c r="Q206" s="109"/>
      <c r="R206" s="111"/>
      <c r="S206" s="113"/>
      <c r="T206" s="97"/>
      <c r="U206" s="115"/>
      <c r="V206" s="117"/>
      <c r="W206" s="11"/>
      <c r="X206" s="26" t="str">
        <f>IF(J203="","",IF(J203&gt;L203,1,0))</f>
        <v/>
      </c>
      <c r="Y206" s="26" t="str">
        <f>IF(M205="","",IF(O205&gt;M205,1,0))</f>
        <v/>
      </c>
      <c r="Z206" s="26" t="str">
        <f>IF(P205="","",IF(R205&gt;P205,1,0))</f>
        <v/>
      </c>
      <c r="AA206" s="11"/>
      <c r="AB206" s="24">
        <f>J203+O205+R205</f>
        <v>0</v>
      </c>
      <c r="AC206" s="119"/>
    </row>
    <row r="207" spans="1:29" s="28" customFormat="1" ht="18.75" hidden="1" customHeight="1" x14ac:dyDescent="0.15">
      <c r="A207" s="41"/>
      <c r="B207" s="86">
        <v>3</v>
      </c>
      <c r="C207" s="36"/>
      <c r="D207" s="21" t="s">
        <v>14</v>
      </c>
      <c r="E207" s="39"/>
      <c r="F207" s="22" t="s">
        <v>13</v>
      </c>
      <c r="G207" s="88" t="str">
        <f>IF(O203="","",O203)</f>
        <v/>
      </c>
      <c r="H207" s="90" t="s">
        <v>38</v>
      </c>
      <c r="I207" s="92" t="str">
        <f>IF(M203="","",M203)</f>
        <v/>
      </c>
      <c r="J207" s="94" t="str">
        <f>IF(O205="","",O205)</f>
        <v/>
      </c>
      <c r="K207" s="96" t="s">
        <v>38</v>
      </c>
      <c r="L207" s="98" t="str">
        <f>IF(M205="","",M205)</f>
        <v/>
      </c>
      <c r="M207" s="100"/>
      <c r="N207" s="101"/>
      <c r="O207" s="102"/>
      <c r="P207" s="106"/>
      <c r="Q207" s="108" t="s">
        <v>38</v>
      </c>
      <c r="R207" s="110"/>
      <c r="S207" s="112" t="str">
        <f t="shared" ref="S207" si="110">IF(C207="","",SUM(X207:Z207))</f>
        <v/>
      </c>
      <c r="T207" s="96" t="s">
        <v>38</v>
      </c>
      <c r="U207" s="114" t="str">
        <f t="shared" ref="U207" si="111">IF(C207="","",SUM(X208:Z208))</f>
        <v/>
      </c>
      <c r="V207" s="116"/>
      <c r="W207" s="11"/>
      <c r="X207" s="25" t="str">
        <f>IF(M203="","",IF(O203&gt;M203,1,0))</f>
        <v/>
      </c>
      <c r="Y207" s="25" t="str">
        <f>IF(M205="","",IF(O205&gt;M205,1,0))</f>
        <v/>
      </c>
      <c r="Z207" s="25" t="str">
        <f>IF(P207="","",IF(P207&gt;R207,1,0))</f>
        <v/>
      </c>
      <c r="AA207" s="11"/>
      <c r="AB207" s="23">
        <f>O203+O205+P207</f>
        <v>0</v>
      </c>
      <c r="AC207" s="118">
        <f>AB207-AB208</f>
        <v>0</v>
      </c>
    </row>
    <row r="208" spans="1:29" s="28" customFormat="1" ht="18.75" hidden="1" customHeight="1" x14ac:dyDescent="0.15">
      <c r="A208" s="41"/>
      <c r="B208" s="87"/>
      <c r="C208" s="36"/>
      <c r="D208" s="21" t="s">
        <v>14</v>
      </c>
      <c r="E208" s="39"/>
      <c r="F208" s="22" t="s">
        <v>13</v>
      </c>
      <c r="G208" s="89"/>
      <c r="H208" s="91"/>
      <c r="I208" s="93"/>
      <c r="J208" s="95"/>
      <c r="K208" s="97"/>
      <c r="L208" s="99"/>
      <c r="M208" s="103"/>
      <c r="N208" s="104"/>
      <c r="O208" s="105"/>
      <c r="P208" s="107"/>
      <c r="Q208" s="109"/>
      <c r="R208" s="111"/>
      <c r="S208" s="113"/>
      <c r="T208" s="97"/>
      <c r="U208" s="115"/>
      <c r="V208" s="117"/>
      <c r="W208" s="11"/>
      <c r="X208" s="26" t="str">
        <f>IF(M203="","",IF(M203&gt;O203,1,0))</f>
        <v/>
      </c>
      <c r="Y208" s="26" t="str">
        <f>IF(M205="","",IF(M205&gt;O205,1,0))</f>
        <v/>
      </c>
      <c r="Z208" s="26" t="str">
        <f>IF(P207="","",IF(R207&gt;P207,1,0))</f>
        <v/>
      </c>
      <c r="AA208" s="11"/>
      <c r="AB208" s="24">
        <f>M203+M205+R207</f>
        <v>0</v>
      </c>
      <c r="AC208" s="119"/>
    </row>
    <row r="209" spans="1:29" s="28" customFormat="1" ht="18.75" hidden="1" customHeight="1" x14ac:dyDescent="0.15">
      <c r="A209" s="41"/>
      <c r="B209" s="86">
        <v>4</v>
      </c>
      <c r="C209" s="34"/>
      <c r="D209" s="17" t="s">
        <v>14</v>
      </c>
      <c r="E209" s="37"/>
      <c r="F209" s="18" t="s">
        <v>13</v>
      </c>
      <c r="G209" s="88" t="str">
        <f>IF(R203="","",R203)</f>
        <v/>
      </c>
      <c r="H209" s="90" t="s">
        <v>38</v>
      </c>
      <c r="I209" s="120" t="str">
        <f>IF(P203="","",P203)</f>
        <v/>
      </c>
      <c r="J209" s="112" t="str">
        <f>IF(R205="","",R205)</f>
        <v/>
      </c>
      <c r="K209" s="96" t="s">
        <v>38</v>
      </c>
      <c r="L209" s="114" t="str">
        <f>IF(P205="","",P205)</f>
        <v/>
      </c>
      <c r="M209" s="112" t="str">
        <f>IF(R207="","",R207)</f>
        <v/>
      </c>
      <c r="N209" s="96" t="s">
        <v>38</v>
      </c>
      <c r="O209" s="122" t="str">
        <f>IF(P207="","",P207)</f>
        <v/>
      </c>
      <c r="P209" s="100"/>
      <c r="Q209" s="101"/>
      <c r="R209" s="102"/>
      <c r="S209" s="112" t="str">
        <f t="shared" ref="S209" si="112">IF(C209="","",SUM(X209:Z209))</f>
        <v/>
      </c>
      <c r="T209" s="96" t="s">
        <v>38</v>
      </c>
      <c r="U209" s="114" t="str">
        <f t="shared" ref="U209" si="113">IF(C209="","",SUM(X210:Z210))</f>
        <v/>
      </c>
      <c r="V209" s="116"/>
      <c r="W209" s="11"/>
      <c r="X209" s="25" t="str">
        <f>IF(P203="","",IF(R203&gt;P203,1,0))</f>
        <v/>
      </c>
      <c r="Y209" s="25" t="str">
        <f>IF(P205="","",IF(R205&gt;P205,1,0))</f>
        <v/>
      </c>
      <c r="Z209" s="25" t="str">
        <f>IF(P207="","",IF(R207&gt;P207,1,0))</f>
        <v/>
      </c>
      <c r="AA209" s="11"/>
      <c r="AB209" s="23">
        <f>R203+R205+R207</f>
        <v>0</v>
      </c>
      <c r="AC209" s="118">
        <f>AB209-AB210</f>
        <v>0</v>
      </c>
    </row>
    <row r="210" spans="1:29" s="28" customFormat="1" ht="18.75" hidden="1" customHeight="1" x14ac:dyDescent="0.15">
      <c r="A210" s="41"/>
      <c r="B210" s="87"/>
      <c r="C210" s="35"/>
      <c r="D210" s="19" t="s">
        <v>14</v>
      </c>
      <c r="E210" s="38"/>
      <c r="F210" s="20" t="s">
        <v>13</v>
      </c>
      <c r="G210" s="89"/>
      <c r="H210" s="91"/>
      <c r="I210" s="121"/>
      <c r="J210" s="113"/>
      <c r="K210" s="97"/>
      <c r="L210" s="115"/>
      <c r="M210" s="113"/>
      <c r="N210" s="97"/>
      <c r="O210" s="123"/>
      <c r="P210" s="103"/>
      <c r="Q210" s="104"/>
      <c r="R210" s="105"/>
      <c r="S210" s="113"/>
      <c r="T210" s="97"/>
      <c r="U210" s="115"/>
      <c r="V210" s="117"/>
      <c r="W210" s="11"/>
      <c r="X210" s="26" t="str">
        <f>IF(P203="","",IF(P203&gt;R203,1,0))</f>
        <v/>
      </c>
      <c r="Y210" s="26" t="str">
        <f>IF(P205="","",IF(P205&gt;R205,1,0))</f>
        <v/>
      </c>
      <c r="Z210" s="26" t="str">
        <f>IF(P207="","",IF(P207&gt;R207,1,0))</f>
        <v/>
      </c>
      <c r="AA210" s="11"/>
      <c r="AB210" s="24">
        <f>P203+P205+P207</f>
        <v>0</v>
      </c>
      <c r="AC210" s="119"/>
    </row>
    <row r="211" spans="1:29" s="28" customFormat="1" ht="31.5" hidden="1" customHeight="1" x14ac:dyDescent="0.2">
      <c r="A211" s="41"/>
      <c r="B211" s="27"/>
      <c r="C211" s="44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1"/>
      <c r="AA211" s="11"/>
      <c r="AB211" s="11"/>
      <c r="AC211" s="11"/>
    </row>
    <row r="212" spans="1:29" s="28" customFormat="1" ht="18.75" hidden="1" customHeight="1" x14ac:dyDescent="0.15">
      <c r="A212" s="41">
        <v>21</v>
      </c>
      <c r="B212" s="126"/>
      <c r="C212" s="127"/>
      <c r="D212" s="127"/>
      <c r="E212" s="127"/>
      <c r="F212" s="128"/>
      <c r="G212" s="132" t="str">
        <f>IF(C214="","",LEFT(C214,FIND("　",C214,1)-1))</f>
        <v/>
      </c>
      <c r="H212" s="133"/>
      <c r="I212" s="134"/>
      <c r="J212" s="132" t="str">
        <f>IF(C216="","",LEFT(C216,FIND("　",C216)-1))</f>
        <v/>
      </c>
      <c r="K212" s="133"/>
      <c r="L212" s="133"/>
      <c r="M212" s="132" t="str">
        <f>IF(C218="","",LEFT(C218,FIND("　",C218)-1))</f>
        <v/>
      </c>
      <c r="N212" s="133"/>
      <c r="O212" s="133"/>
      <c r="P212" s="132" t="str">
        <f>IF(C220="","",LEFT(C220,FIND("　",C220)-1))</f>
        <v/>
      </c>
      <c r="Q212" s="133"/>
      <c r="R212" s="134"/>
      <c r="S212" s="135" t="s">
        <v>39</v>
      </c>
      <c r="T212" s="136"/>
      <c r="U212" s="136"/>
      <c r="V212" s="139" t="s">
        <v>16</v>
      </c>
      <c r="W212" s="11"/>
      <c r="X212" s="25" t="s">
        <v>40</v>
      </c>
      <c r="Y212" s="25" t="s">
        <v>40</v>
      </c>
      <c r="Z212" s="25" t="s">
        <v>40</v>
      </c>
      <c r="AA212" s="11"/>
      <c r="AB212" s="23" t="s">
        <v>43</v>
      </c>
      <c r="AC212" s="141" t="s">
        <v>45</v>
      </c>
    </row>
    <row r="213" spans="1:29" s="28" customFormat="1" ht="18.75" hidden="1" customHeight="1" x14ac:dyDescent="0.15">
      <c r="A213" s="41"/>
      <c r="B213" s="129"/>
      <c r="C213" s="130"/>
      <c r="D213" s="130"/>
      <c r="E213" s="130"/>
      <c r="F213" s="131"/>
      <c r="G213" s="143" t="str">
        <f>IF(C215="","",LEFT(C215,FIND("　",C215,1)-1))</f>
        <v/>
      </c>
      <c r="H213" s="144"/>
      <c r="I213" s="145"/>
      <c r="J213" s="143" t="str">
        <f>IF(C217="","",LEFT(C217,FIND("　",C217)-1))</f>
        <v/>
      </c>
      <c r="K213" s="144"/>
      <c r="L213" s="144"/>
      <c r="M213" s="143" t="str">
        <f>IF(C219="","",LEFT(C219,FIND("　",C219)-1))</f>
        <v/>
      </c>
      <c r="N213" s="144"/>
      <c r="O213" s="144"/>
      <c r="P213" s="143" t="str">
        <f>IF(C221="","",LEFT(C221,FIND("　",C221)-1))</f>
        <v/>
      </c>
      <c r="Q213" s="144"/>
      <c r="R213" s="145"/>
      <c r="S213" s="137"/>
      <c r="T213" s="138"/>
      <c r="U213" s="138"/>
      <c r="V213" s="140"/>
      <c r="W213" s="11"/>
      <c r="X213" s="26" t="s">
        <v>41</v>
      </c>
      <c r="Y213" s="26" t="s">
        <v>41</v>
      </c>
      <c r="Z213" s="26" t="s">
        <v>41</v>
      </c>
      <c r="AA213" s="11"/>
      <c r="AB213" s="24" t="s">
        <v>44</v>
      </c>
      <c r="AC213" s="142"/>
    </row>
    <row r="214" spans="1:29" s="28" customFormat="1" ht="18.75" hidden="1" customHeight="1" x14ac:dyDescent="0.15">
      <c r="A214" s="41"/>
      <c r="B214" s="86">
        <v>1</v>
      </c>
      <c r="C214" s="32"/>
      <c r="D214" s="17" t="s">
        <v>14</v>
      </c>
      <c r="E214" s="37"/>
      <c r="F214" s="18" t="s">
        <v>13</v>
      </c>
      <c r="G214" s="100"/>
      <c r="H214" s="101"/>
      <c r="I214" s="101"/>
      <c r="J214" s="106"/>
      <c r="K214" s="108" t="s">
        <v>38</v>
      </c>
      <c r="L214" s="124"/>
      <c r="M214" s="106"/>
      <c r="N214" s="108" t="s">
        <v>38</v>
      </c>
      <c r="O214" s="124"/>
      <c r="P214" s="106"/>
      <c r="Q214" s="108" t="s">
        <v>38</v>
      </c>
      <c r="R214" s="110"/>
      <c r="S214" s="112" t="str">
        <f>IF(C214="","",SUM(X214:Z214))</f>
        <v/>
      </c>
      <c r="T214" s="96" t="s">
        <v>38</v>
      </c>
      <c r="U214" s="114" t="str">
        <f>IF(C214="","",SUM(X215:Z215))</f>
        <v/>
      </c>
      <c r="V214" s="116"/>
      <c r="W214" s="11"/>
      <c r="X214" s="25" t="str">
        <f>IF(J214="","",IF(J214&gt;L214,1,0))</f>
        <v/>
      </c>
      <c r="Y214" s="25" t="str">
        <f>IF(M214="","",IF(M214&gt;O214,1,0))</f>
        <v/>
      </c>
      <c r="Z214" s="25" t="str">
        <f>IF(P214="","",IF(P214&gt;R214,1,0))</f>
        <v/>
      </c>
      <c r="AA214" s="11"/>
      <c r="AB214" s="23">
        <f>J214+M214+P214</f>
        <v>0</v>
      </c>
      <c r="AC214" s="118">
        <f>AB214-AB215</f>
        <v>0</v>
      </c>
    </row>
    <row r="215" spans="1:29" s="28" customFormat="1" ht="18.75" hidden="1" customHeight="1" x14ac:dyDescent="0.15">
      <c r="A215" s="41"/>
      <c r="B215" s="87"/>
      <c r="C215" s="33"/>
      <c r="D215" s="19" t="s">
        <v>14</v>
      </c>
      <c r="E215" s="38"/>
      <c r="F215" s="20" t="s">
        <v>13</v>
      </c>
      <c r="G215" s="103"/>
      <c r="H215" s="104"/>
      <c r="I215" s="104"/>
      <c r="J215" s="107"/>
      <c r="K215" s="109"/>
      <c r="L215" s="125"/>
      <c r="M215" s="107"/>
      <c r="N215" s="109"/>
      <c r="O215" s="125"/>
      <c r="P215" s="107"/>
      <c r="Q215" s="109"/>
      <c r="R215" s="111"/>
      <c r="S215" s="113"/>
      <c r="T215" s="97"/>
      <c r="U215" s="115"/>
      <c r="V215" s="117"/>
      <c r="W215" s="11"/>
      <c r="X215" s="26" t="str">
        <f>IF(J214="","",IF(J214&lt;L214,1,0))</f>
        <v/>
      </c>
      <c r="Y215" s="26" t="str">
        <f>IF(M214="","",IF(M214&lt;O214,1,0))</f>
        <v/>
      </c>
      <c r="Z215" s="26" t="str">
        <f>IF(P214="","",IF(P214&lt;R214,1,0))</f>
        <v/>
      </c>
      <c r="AA215" s="11"/>
      <c r="AB215" s="24">
        <f>L214+O214+R214</f>
        <v>0</v>
      </c>
      <c r="AC215" s="119"/>
    </row>
    <row r="216" spans="1:29" s="28" customFormat="1" ht="18.75" hidden="1" customHeight="1" x14ac:dyDescent="0.15">
      <c r="A216" s="41"/>
      <c r="B216" s="86">
        <v>2</v>
      </c>
      <c r="C216" s="34"/>
      <c r="D216" s="17" t="s">
        <v>14</v>
      </c>
      <c r="E216" s="37"/>
      <c r="F216" s="18" t="s">
        <v>13</v>
      </c>
      <c r="G216" s="88" t="str">
        <f>IF(L214="","",L214)</f>
        <v/>
      </c>
      <c r="H216" s="90" t="s">
        <v>38</v>
      </c>
      <c r="I216" s="120" t="str">
        <f>IF(J214="","",J214)</f>
        <v/>
      </c>
      <c r="J216" s="100"/>
      <c r="K216" s="101"/>
      <c r="L216" s="101"/>
      <c r="M216" s="106"/>
      <c r="N216" s="108" t="s">
        <v>38</v>
      </c>
      <c r="O216" s="124"/>
      <c r="P216" s="106"/>
      <c r="Q216" s="108" t="s">
        <v>38</v>
      </c>
      <c r="R216" s="110"/>
      <c r="S216" s="112" t="str">
        <f t="shared" ref="S216" si="114">IF(C216="","",SUM(X216:Z216))</f>
        <v/>
      </c>
      <c r="T216" s="96" t="s">
        <v>38</v>
      </c>
      <c r="U216" s="114" t="str">
        <f t="shared" ref="U216" si="115">IF(C216="","",SUM(X217:Z217))</f>
        <v/>
      </c>
      <c r="V216" s="116"/>
      <c r="W216" s="11"/>
      <c r="X216" s="25" t="str">
        <f>IF(J214="","",IF(L214&gt;J214,1,0))</f>
        <v/>
      </c>
      <c r="Y216" s="25" t="str">
        <f>IF(M216="","",IF(M216&gt;O216,1,0))</f>
        <v/>
      </c>
      <c r="Z216" s="25" t="str">
        <f>IF(P216="","",IF(P216&gt;R216,1,0))</f>
        <v/>
      </c>
      <c r="AA216" s="11"/>
      <c r="AB216" s="23">
        <f>L214+M216+P216</f>
        <v>0</v>
      </c>
      <c r="AC216" s="118">
        <f>AB216-AB217</f>
        <v>0</v>
      </c>
    </row>
    <row r="217" spans="1:29" s="28" customFormat="1" ht="18.75" hidden="1" customHeight="1" x14ac:dyDescent="0.15">
      <c r="A217" s="41"/>
      <c r="B217" s="87"/>
      <c r="C217" s="35"/>
      <c r="D217" s="19" t="s">
        <v>14</v>
      </c>
      <c r="E217" s="38"/>
      <c r="F217" s="20" t="s">
        <v>13</v>
      </c>
      <c r="G217" s="89"/>
      <c r="H217" s="91"/>
      <c r="I217" s="121"/>
      <c r="J217" s="103"/>
      <c r="K217" s="104"/>
      <c r="L217" s="104"/>
      <c r="M217" s="107"/>
      <c r="N217" s="109"/>
      <c r="O217" s="125"/>
      <c r="P217" s="107"/>
      <c r="Q217" s="109"/>
      <c r="R217" s="111"/>
      <c r="S217" s="113"/>
      <c r="T217" s="97"/>
      <c r="U217" s="115"/>
      <c r="V217" s="117"/>
      <c r="W217" s="11"/>
      <c r="X217" s="26" t="str">
        <f>IF(J214="","",IF(J214&gt;L214,1,0))</f>
        <v/>
      </c>
      <c r="Y217" s="26" t="str">
        <f>IF(M216="","",IF(O216&gt;M216,1,0))</f>
        <v/>
      </c>
      <c r="Z217" s="26" t="str">
        <f>IF(P216="","",IF(R216&gt;P216,1,0))</f>
        <v/>
      </c>
      <c r="AA217" s="11"/>
      <c r="AB217" s="24">
        <f>J214+O216+R216</f>
        <v>0</v>
      </c>
      <c r="AC217" s="119"/>
    </row>
    <row r="218" spans="1:29" s="28" customFormat="1" ht="18.75" hidden="1" customHeight="1" x14ac:dyDescent="0.15">
      <c r="A218" s="41"/>
      <c r="B218" s="86">
        <v>3</v>
      </c>
      <c r="C218" s="36"/>
      <c r="D218" s="21" t="s">
        <v>14</v>
      </c>
      <c r="E218" s="39"/>
      <c r="F218" s="22" t="s">
        <v>13</v>
      </c>
      <c r="G218" s="88" t="str">
        <f>IF(O214="","",O214)</f>
        <v/>
      </c>
      <c r="H218" s="90" t="s">
        <v>38</v>
      </c>
      <c r="I218" s="92" t="str">
        <f>IF(M214="","",M214)</f>
        <v/>
      </c>
      <c r="J218" s="94" t="str">
        <f>IF(O216="","",O216)</f>
        <v/>
      </c>
      <c r="K218" s="96" t="s">
        <v>38</v>
      </c>
      <c r="L218" s="98" t="str">
        <f>IF(M216="","",M216)</f>
        <v/>
      </c>
      <c r="M218" s="100"/>
      <c r="N218" s="101"/>
      <c r="O218" s="102"/>
      <c r="P218" s="106"/>
      <c r="Q218" s="108" t="s">
        <v>38</v>
      </c>
      <c r="R218" s="110"/>
      <c r="S218" s="112" t="str">
        <f t="shared" ref="S218" si="116">IF(C218="","",SUM(X218:Z218))</f>
        <v/>
      </c>
      <c r="T218" s="96" t="s">
        <v>38</v>
      </c>
      <c r="U218" s="114" t="str">
        <f t="shared" ref="U218" si="117">IF(C218="","",SUM(X219:Z219))</f>
        <v/>
      </c>
      <c r="V218" s="116"/>
      <c r="W218" s="11"/>
      <c r="X218" s="25" t="str">
        <f>IF(M214="","",IF(O214&gt;M214,1,0))</f>
        <v/>
      </c>
      <c r="Y218" s="25" t="str">
        <f>IF(M216="","",IF(O216&gt;M216,1,0))</f>
        <v/>
      </c>
      <c r="Z218" s="25" t="str">
        <f>IF(P218="","",IF(P218&gt;R218,1,0))</f>
        <v/>
      </c>
      <c r="AA218" s="11"/>
      <c r="AB218" s="23">
        <f>O214+O216+P218</f>
        <v>0</v>
      </c>
      <c r="AC218" s="118">
        <f>AB218-AB219</f>
        <v>0</v>
      </c>
    </row>
    <row r="219" spans="1:29" s="28" customFormat="1" ht="18.75" hidden="1" customHeight="1" x14ac:dyDescent="0.15">
      <c r="A219" s="41"/>
      <c r="B219" s="87"/>
      <c r="C219" s="36"/>
      <c r="D219" s="21" t="s">
        <v>14</v>
      </c>
      <c r="E219" s="39"/>
      <c r="F219" s="22" t="s">
        <v>13</v>
      </c>
      <c r="G219" s="89"/>
      <c r="H219" s="91"/>
      <c r="I219" s="93"/>
      <c r="J219" s="95"/>
      <c r="K219" s="97"/>
      <c r="L219" s="99"/>
      <c r="M219" s="103"/>
      <c r="N219" s="104"/>
      <c r="O219" s="105"/>
      <c r="P219" s="107"/>
      <c r="Q219" s="109"/>
      <c r="R219" s="111"/>
      <c r="S219" s="113"/>
      <c r="T219" s="97"/>
      <c r="U219" s="115"/>
      <c r="V219" s="117"/>
      <c r="W219" s="11"/>
      <c r="X219" s="26" t="str">
        <f>IF(M214="","",IF(M214&gt;O214,1,0))</f>
        <v/>
      </c>
      <c r="Y219" s="26" t="str">
        <f>IF(M216="","",IF(M216&gt;O216,1,0))</f>
        <v/>
      </c>
      <c r="Z219" s="26" t="str">
        <f>IF(P218="","",IF(R218&gt;P218,1,0))</f>
        <v/>
      </c>
      <c r="AA219" s="11"/>
      <c r="AB219" s="24">
        <f>M214+M216+R218</f>
        <v>0</v>
      </c>
      <c r="AC219" s="119"/>
    </row>
    <row r="220" spans="1:29" s="28" customFormat="1" ht="18.75" hidden="1" customHeight="1" x14ac:dyDescent="0.15">
      <c r="A220" s="41"/>
      <c r="B220" s="86">
        <v>4</v>
      </c>
      <c r="C220" s="34"/>
      <c r="D220" s="17" t="s">
        <v>14</v>
      </c>
      <c r="E220" s="37"/>
      <c r="F220" s="18" t="s">
        <v>13</v>
      </c>
      <c r="G220" s="88" t="str">
        <f>IF(R214="","",R214)</f>
        <v/>
      </c>
      <c r="H220" s="90" t="s">
        <v>38</v>
      </c>
      <c r="I220" s="120" t="str">
        <f>IF(P214="","",P214)</f>
        <v/>
      </c>
      <c r="J220" s="112" t="str">
        <f>IF(R216="","",R216)</f>
        <v/>
      </c>
      <c r="K220" s="96" t="s">
        <v>38</v>
      </c>
      <c r="L220" s="114" t="str">
        <f>IF(P216="","",P216)</f>
        <v/>
      </c>
      <c r="M220" s="112" t="str">
        <f>IF(R218="","",R218)</f>
        <v/>
      </c>
      <c r="N220" s="96" t="s">
        <v>38</v>
      </c>
      <c r="O220" s="122" t="str">
        <f>IF(P218="","",P218)</f>
        <v/>
      </c>
      <c r="P220" s="100"/>
      <c r="Q220" s="101"/>
      <c r="R220" s="102"/>
      <c r="S220" s="112" t="str">
        <f t="shared" ref="S220" si="118">IF(C220="","",SUM(X220:Z220))</f>
        <v/>
      </c>
      <c r="T220" s="96" t="s">
        <v>38</v>
      </c>
      <c r="U220" s="114" t="str">
        <f t="shared" ref="U220" si="119">IF(C220="","",SUM(X221:Z221))</f>
        <v/>
      </c>
      <c r="V220" s="116"/>
      <c r="W220" s="11"/>
      <c r="X220" s="25" t="str">
        <f>IF(P214="","",IF(R214&gt;P214,1,0))</f>
        <v/>
      </c>
      <c r="Y220" s="25" t="str">
        <f>IF(P216="","",IF(R216&gt;P216,1,0))</f>
        <v/>
      </c>
      <c r="Z220" s="25" t="str">
        <f>IF(P218="","",IF(R218&gt;P218,1,0))</f>
        <v/>
      </c>
      <c r="AA220" s="11"/>
      <c r="AB220" s="23">
        <f>R214+R216+R218</f>
        <v>0</v>
      </c>
      <c r="AC220" s="118">
        <f>AB220-AB221</f>
        <v>0</v>
      </c>
    </row>
    <row r="221" spans="1:29" s="28" customFormat="1" ht="18.75" hidden="1" customHeight="1" x14ac:dyDescent="0.15">
      <c r="A221" s="41"/>
      <c r="B221" s="87"/>
      <c r="C221" s="35"/>
      <c r="D221" s="19" t="s">
        <v>14</v>
      </c>
      <c r="E221" s="38"/>
      <c r="F221" s="20" t="s">
        <v>13</v>
      </c>
      <c r="G221" s="89"/>
      <c r="H221" s="91"/>
      <c r="I221" s="121"/>
      <c r="J221" s="113"/>
      <c r="K221" s="97"/>
      <c r="L221" s="115"/>
      <c r="M221" s="113"/>
      <c r="N221" s="97"/>
      <c r="O221" s="123"/>
      <c r="P221" s="103"/>
      <c r="Q221" s="104"/>
      <c r="R221" s="105"/>
      <c r="S221" s="113"/>
      <c r="T221" s="97"/>
      <c r="U221" s="115"/>
      <c r="V221" s="117"/>
      <c r="W221" s="11"/>
      <c r="X221" s="26" t="str">
        <f>IF(P214="","",IF(P214&gt;R214,1,0))</f>
        <v/>
      </c>
      <c r="Y221" s="26" t="str">
        <f>IF(P216="","",IF(P216&gt;R216,1,0))</f>
        <v/>
      </c>
      <c r="Z221" s="26" t="str">
        <f>IF(P218="","",IF(P218&gt;R218,1,0))</f>
        <v/>
      </c>
      <c r="AA221" s="11"/>
      <c r="AB221" s="24">
        <f>P214+P216+P218</f>
        <v>0</v>
      </c>
      <c r="AC221" s="119"/>
    </row>
    <row r="222" spans="1:29" s="28" customFormat="1" ht="31.5" hidden="1" customHeight="1" x14ac:dyDescent="0.2">
      <c r="A222" s="41"/>
      <c r="B222" s="27"/>
      <c r="C222" s="44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  <c r="AA222" s="11"/>
      <c r="AB222" s="11"/>
      <c r="AC222" s="11"/>
    </row>
    <row r="223" spans="1:29" s="28" customFormat="1" ht="18.75" hidden="1" customHeight="1" x14ac:dyDescent="0.15">
      <c r="A223" s="41">
        <v>22</v>
      </c>
      <c r="B223" s="126"/>
      <c r="C223" s="127"/>
      <c r="D223" s="127"/>
      <c r="E223" s="127"/>
      <c r="F223" s="128"/>
      <c r="G223" s="132" t="str">
        <f>IF(C225="","",LEFT(C225,FIND("　",C225,1)-1))</f>
        <v/>
      </c>
      <c r="H223" s="133"/>
      <c r="I223" s="134"/>
      <c r="J223" s="132" t="str">
        <f>IF(C227="","",LEFT(C227,FIND("　",C227)-1))</f>
        <v/>
      </c>
      <c r="K223" s="133"/>
      <c r="L223" s="133"/>
      <c r="M223" s="132" t="str">
        <f>IF(C229="","",LEFT(C229,FIND("　",C229)-1))</f>
        <v/>
      </c>
      <c r="N223" s="133"/>
      <c r="O223" s="133"/>
      <c r="P223" s="132" t="str">
        <f>IF(C231="","",LEFT(C231,FIND("　",C231)-1))</f>
        <v/>
      </c>
      <c r="Q223" s="133"/>
      <c r="R223" s="134"/>
      <c r="S223" s="135" t="s">
        <v>39</v>
      </c>
      <c r="T223" s="136"/>
      <c r="U223" s="136"/>
      <c r="V223" s="139" t="s">
        <v>16</v>
      </c>
      <c r="W223" s="11"/>
      <c r="X223" s="25" t="s">
        <v>40</v>
      </c>
      <c r="Y223" s="25" t="s">
        <v>40</v>
      </c>
      <c r="Z223" s="25" t="s">
        <v>40</v>
      </c>
      <c r="AA223" s="11"/>
      <c r="AB223" s="23" t="s">
        <v>43</v>
      </c>
      <c r="AC223" s="141" t="s">
        <v>45</v>
      </c>
    </row>
    <row r="224" spans="1:29" s="28" customFormat="1" ht="18.75" hidden="1" customHeight="1" x14ac:dyDescent="0.15">
      <c r="A224" s="41"/>
      <c r="B224" s="129"/>
      <c r="C224" s="130"/>
      <c r="D224" s="130"/>
      <c r="E224" s="130"/>
      <c r="F224" s="131"/>
      <c r="G224" s="143" t="str">
        <f>IF(C226="","",LEFT(C226,FIND("　",C226,1)-1))</f>
        <v/>
      </c>
      <c r="H224" s="144"/>
      <c r="I224" s="145"/>
      <c r="J224" s="143" t="str">
        <f>IF(C228="","",LEFT(C228,FIND("　",C228)-1))</f>
        <v/>
      </c>
      <c r="K224" s="144"/>
      <c r="L224" s="144"/>
      <c r="M224" s="143" t="str">
        <f>IF(C230="","",LEFT(C230,FIND("　",C230)-1))</f>
        <v/>
      </c>
      <c r="N224" s="144"/>
      <c r="O224" s="144"/>
      <c r="P224" s="143" t="str">
        <f>IF(C232="","",LEFT(C232,FIND("　",C232)-1))</f>
        <v/>
      </c>
      <c r="Q224" s="144"/>
      <c r="R224" s="145"/>
      <c r="S224" s="137"/>
      <c r="T224" s="138"/>
      <c r="U224" s="138"/>
      <c r="V224" s="140"/>
      <c r="W224" s="11"/>
      <c r="X224" s="26" t="s">
        <v>41</v>
      </c>
      <c r="Y224" s="26" t="s">
        <v>41</v>
      </c>
      <c r="Z224" s="26" t="s">
        <v>41</v>
      </c>
      <c r="AA224" s="11"/>
      <c r="AB224" s="24" t="s">
        <v>44</v>
      </c>
      <c r="AC224" s="142"/>
    </row>
    <row r="225" spans="1:29" s="28" customFormat="1" ht="18.75" hidden="1" customHeight="1" x14ac:dyDescent="0.15">
      <c r="A225" s="41"/>
      <c r="B225" s="86">
        <v>1</v>
      </c>
      <c r="C225" s="32"/>
      <c r="D225" s="17" t="s">
        <v>14</v>
      </c>
      <c r="E225" s="37"/>
      <c r="F225" s="18" t="s">
        <v>13</v>
      </c>
      <c r="G225" s="100"/>
      <c r="H225" s="101"/>
      <c r="I225" s="101"/>
      <c r="J225" s="106"/>
      <c r="K225" s="108" t="s">
        <v>38</v>
      </c>
      <c r="L225" s="124"/>
      <c r="M225" s="106"/>
      <c r="N225" s="108" t="s">
        <v>38</v>
      </c>
      <c r="O225" s="124"/>
      <c r="P225" s="106"/>
      <c r="Q225" s="108" t="s">
        <v>38</v>
      </c>
      <c r="R225" s="110"/>
      <c r="S225" s="112" t="str">
        <f>IF(C225="","",SUM(X225:Z225))</f>
        <v/>
      </c>
      <c r="T225" s="96" t="s">
        <v>38</v>
      </c>
      <c r="U225" s="114" t="str">
        <f>IF(C225="","",SUM(X226:Z226))</f>
        <v/>
      </c>
      <c r="V225" s="116"/>
      <c r="W225" s="11"/>
      <c r="X225" s="25" t="str">
        <f>IF(J225="","",IF(J225&gt;L225,1,0))</f>
        <v/>
      </c>
      <c r="Y225" s="25" t="str">
        <f>IF(M225="","",IF(M225&gt;O225,1,0))</f>
        <v/>
      </c>
      <c r="Z225" s="25" t="str">
        <f>IF(P225="","",IF(P225&gt;R225,1,0))</f>
        <v/>
      </c>
      <c r="AA225" s="11"/>
      <c r="AB225" s="23">
        <f>J225+M225+P225</f>
        <v>0</v>
      </c>
      <c r="AC225" s="118">
        <f>AB225-AB226</f>
        <v>0</v>
      </c>
    </row>
    <row r="226" spans="1:29" s="28" customFormat="1" ht="18.75" hidden="1" customHeight="1" x14ac:dyDescent="0.15">
      <c r="A226" s="41"/>
      <c r="B226" s="87"/>
      <c r="C226" s="33"/>
      <c r="D226" s="19" t="s">
        <v>14</v>
      </c>
      <c r="E226" s="38"/>
      <c r="F226" s="20" t="s">
        <v>13</v>
      </c>
      <c r="G226" s="103"/>
      <c r="H226" s="104"/>
      <c r="I226" s="104"/>
      <c r="J226" s="107"/>
      <c r="K226" s="109"/>
      <c r="L226" s="125"/>
      <c r="M226" s="107"/>
      <c r="N226" s="109"/>
      <c r="O226" s="125"/>
      <c r="P226" s="107"/>
      <c r="Q226" s="109"/>
      <c r="R226" s="111"/>
      <c r="S226" s="113"/>
      <c r="T226" s="97"/>
      <c r="U226" s="115"/>
      <c r="V226" s="117"/>
      <c r="W226" s="11"/>
      <c r="X226" s="26" t="str">
        <f>IF(J225="","",IF(J225&lt;L225,1,0))</f>
        <v/>
      </c>
      <c r="Y226" s="26" t="str">
        <f>IF(M225="","",IF(M225&lt;O225,1,0))</f>
        <v/>
      </c>
      <c r="Z226" s="26" t="str">
        <f>IF(P225="","",IF(P225&lt;R225,1,0))</f>
        <v/>
      </c>
      <c r="AA226" s="11"/>
      <c r="AB226" s="24">
        <f>L225+O225+R225</f>
        <v>0</v>
      </c>
      <c r="AC226" s="119"/>
    </row>
    <row r="227" spans="1:29" s="28" customFormat="1" ht="18.75" hidden="1" customHeight="1" x14ac:dyDescent="0.15">
      <c r="A227" s="41"/>
      <c r="B227" s="86">
        <v>2</v>
      </c>
      <c r="C227" s="34"/>
      <c r="D227" s="17" t="s">
        <v>14</v>
      </c>
      <c r="E227" s="37"/>
      <c r="F227" s="18" t="s">
        <v>13</v>
      </c>
      <c r="G227" s="88" t="str">
        <f>IF(L225="","",L225)</f>
        <v/>
      </c>
      <c r="H227" s="90" t="s">
        <v>38</v>
      </c>
      <c r="I227" s="120" t="str">
        <f>IF(J225="","",J225)</f>
        <v/>
      </c>
      <c r="J227" s="100"/>
      <c r="K227" s="101"/>
      <c r="L227" s="101"/>
      <c r="M227" s="106"/>
      <c r="N227" s="108" t="s">
        <v>38</v>
      </c>
      <c r="O227" s="124"/>
      <c r="P227" s="106"/>
      <c r="Q227" s="108" t="s">
        <v>38</v>
      </c>
      <c r="R227" s="110"/>
      <c r="S227" s="112" t="str">
        <f t="shared" ref="S227" si="120">IF(C227="","",SUM(X227:Z227))</f>
        <v/>
      </c>
      <c r="T227" s="96" t="s">
        <v>38</v>
      </c>
      <c r="U227" s="114" t="str">
        <f t="shared" ref="U227" si="121">IF(C227="","",SUM(X228:Z228))</f>
        <v/>
      </c>
      <c r="V227" s="116"/>
      <c r="W227" s="11"/>
      <c r="X227" s="25" t="str">
        <f>IF(J225="","",IF(L225&gt;J225,1,0))</f>
        <v/>
      </c>
      <c r="Y227" s="25" t="str">
        <f>IF(M227="","",IF(M227&gt;O227,1,0))</f>
        <v/>
      </c>
      <c r="Z227" s="25" t="str">
        <f>IF(P227="","",IF(P227&gt;R227,1,0))</f>
        <v/>
      </c>
      <c r="AA227" s="11"/>
      <c r="AB227" s="23">
        <f>O225+M227+P227</f>
        <v>0</v>
      </c>
      <c r="AC227" s="118">
        <f>AB227-AB228</f>
        <v>0</v>
      </c>
    </row>
    <row r="228" spans="1:29" s="28" customFormat="1" ht="18.75" hidden="1" customHeight="1" x14ac:dyDescent="0.15">
      <c r="A228" s="41"/>
      <c r="B228" s="87"/>
      <c r="C228" s="35"/>
      <c r="D228" s="19" t="s">
        <v>14</v>
      </c>
      <c r="E228" s="38"/>
      <c r="F228" s="20" t="s">
        <v>13</v>
      </c>
      <c r="G228" s="89"/>
      <c r="H228" s="91"/>
      <c r="I228" s="121"/>
      <c r="J228" s="103"/>
      <c r="K228" s="104"/>
      <c r="L228" s="104"/>
      <c r="M228" s="107"/>
      <c r="N228" s="109"/>
      <c r="O228" s="125"/>
      <c r="P228" s="107"/>
      <c r="Q228" s="109"/>
      <c r="R228" s="111"/>
      <c r="S228" s="113"/>
      <c r="T228" s="97"/>
      <c r="U228" s="115"/>
      <c r="V228" s="117"/>
      <c r="W228" s="11"/>
      <c r="X228" s="26" t="str">
        <f>IF(J225="","",IF(J225&gt;L225,1,0))</f>
        <v/>
      </c>
      <c r="Y228" s="26" t="str">
        <f>IF(M227="","",IF(O227&gt;M227,1,0))</f>
        <v/>
      </c>
      <c r="Z228" s="26" t="str">
        <f>IF(P227="","",IF(R227&gt;P227,1,0))</f>
        <v/>
      </c>
      <c r="AA228" s="11"/>
      <c r="AB228" s="24">
        <f>J225+O227+R227</f>
        <v>0</v>
      </c>
      <c r="AC228" s="119"/>
    </row>
    <row r="229" spans="1:29" s="28" customFormat="1" ht="18.75" hidden="1" customHeight="1" x14ac:dyDescent="0.15">
      <c r="A229" s="41"/>
      <c r="B229" s="86">
        <v>3</v>
      </c>
      <c r="C229" s="36"/>
      <c r="D229" s="21" t="s">
        <v>14</v>
      </c>
      <c r="E229" s="39"/>
      <c r="F229" s="22" t="s">
        <v>13</v>
      </c>
      <c r="G229" s="88" t="str">
        <f>IF(O225="","",O225)</f>
        <v/>
      </c>
      <c r="H229" s="90" t="s">
        <v>38</v>
      </c>
      <c r="I229" s="92" t="str">
        <f>IF(M225="","",M225)</f>
        <v/>
      </c>
      <c r="J229" s="94" t="str">
        <f>IF(O227="","",O227)</f>
        <v/>
      </c>
      <c r="K229" s="96" t="s">
        <v>38</v>
      </c>
      <c r="L229" s="98" t="str">
        <f>IF(M227="","",M227)</f>
        <v/>
      </c>
      <c r="M229" s="100"/>
      <c r="N229" s="101"/>
      <c r="O229" s="102"/>
      <c r="P229" s="106"/>
      <c r="Q229" s="108" t="s">
        <v>38</v>
      </c>
      <c r="R229" s="110"/>
      <c r="S229" s="112" t="str">
        <f t="shared" ref="S229" si="122">IF(C229="","",SUM(X229:Z229))</f>
        <v/>
      </c>
      <c r="T229" s="96" t="s">
        <v>38</v>
      </c>
      <c r="U229" s="114" t="str">
        <f t="shared" ref="U229" si="123">IF(C229="","",SUM(X230:Z230))</f>
        <v/>
      </c>
      <c r="V229" s="116"/>
      <c r="W229" s="11"/>
      <c r="X229" s="25" t="str">
        <f>IF(M225="","",IF(O225&gt;M225,1,0))</f>
        <v/>
      </c>
      <c r="Y229" s="25" t="str">
        <f>IF(M227="","",IF(O227&gt;M227,1,0))</f>
        <v/>
      </c>
      <c r="Z229" s="25" t="str">
        <f>IF(P229="","",IF(P229&gt;R229,1,0))</f>
        <v/>
      </c>
      <c r="AA229" s="11"/>
      <c r="AB229" s="23">
        <f>O225+O227+P229</f>
        <v>0</v>
      </c>
      <c r="AC229" s="118">
        <f>AB229-AB230</f>
        <v>0</v>
      </c>
    </row>
    <row r="230" spans="1:29" s="28" customFormat="1" ht="18.75" hidden="1" customHeight="1" x14ac:dyDescent="0.15">
      <c r="A230" s="41"/>
      <c r="B230" s="87"/>
      <c r="C230" s="36"/>
      <c r="D230" s="21" t="s">
        <v>14</v>
      </c>
      <c r="E230" s="39"/>
      <c r="F230" s="22" t="s">
        <v>13</v>
      </c>
      <c r="G230" s="89"/>
      <c r="H230" s="91"/>
      <c r="I230" s="93"/>
      <c r="J230" s="95"/>
      <c r="K230" s="97"/>
      <c r="L230" s="99"/>
      <c r="M230" s="103"/>
      <c r="N230" s="104"/>
      <c r="O230" s="105"/>
      <c r="P230" s="107"/>
      <c r="Q230" s="109"/>
      <c r="R230" s="111"/>
      <c r="S230" s="113"/>
      <c r="T230" s="97"/>
      <c r="U230" s="115"/>
      <c r="V230" s="117"/>
      <c r="W230" s="11"/>
      <c r="X230" s="26" t="str">
        <f>IF(M225="","",IF(M225&gt;O225,1,0))</f>
        <v/>
      </c>
      <c r="Y230" s="26" t="str">
        <f>IF(M227="","",IF(M227&gt;O227,1,0))</f>
        <v/>
      </c>
      <c r="Z230" s="26" t="str">
        <f>IF(P229="","",IF(R229&gt;P229,1,0))</f>
        <v/>
      </c>
      <c r="AA230" s="11"/>
      <c r="AB230" s="24">
        <f>M225+M227+R229</f>
        <v>0</v>
      </c>
      <c r="AC230" s="119"/>
    </row>
    <row r="231" spans="1:29" s="28" customFormat="1" ht="18.75" hidden="1" customHeight="1" x14ac:dyDescent="0.15">
      <c r="A231" s="41"/>
      <c r="B231" s="86">
        <v>4</v>
      </c>
      <c r="C231" s="34"/>
      <c r="D231" s="17" t="s">
        <v>14</v>
      </c>
      <c r="E231" s="37"/>
      <c r="F231" s="18" t="s">
        <v>13</v>
      </c>
      <c r="G231" s="88" t="str">
        <f>IF(R225="","",R225)</f>
        <v/>
      </c>
      <c r="H231" s="90" t="s">
        <v>38</v>
      </c>
      <c r="I231" s="120" t="str">
        <f>IF(P225="","",P225)</f>
        <v/>
      </c>
      <c r="J231" s="112" t="str">
        <f>IF(R227="","",R227)</f>
        <v/>
      </c>
      <c r="K231" s="96" t="s">
        <v>38</v>
      </c>
      <c r="L231" s="114" t="str">
        <f>IF(P227="","",P227)</f>
        <v/>
      </c>
      <c r="M231" s="112" t="str">
        <f>IF(R229="","",R229)</f>
        <v/>
      </c>
      <c r="N231" s="96" t="s">
        <v>38</v>
      </c>
      <c r="O231" s="122" t="str">
        <f>IF(P229="","",P229)</f>
        <v/>
      </c>
      <c r="P231" s="100"/>
      <c r="Q231" s="101"/>
      <c r="R231" s="102"/>
      <c r="S231" s="112" t="str">
        <f t="shared" ref="S231" si="124">IF(C231="","",SUM(X231:Z231))</f>
        <v/>
      </c>
      <c r="T231" s="96" t="s">
        <v>38</v>
      </c>
      <c r="U231" s="114" t="str">
        <f t="shared" ref="U231" si="125">IF(C231="","",SUM(X232:Z232))</f>
        <v/>
      </c>
      <c r="V231" s="116"/>
      <c r="W231" s="11"/>
      <c r="X231" s="25" t="str">
        <f>IF(P225="","",IF(R225&gt;P225,1,0))</f>
        <v/>
      </c>
      <c r="Y231" s="25" t="str">
        <f>IF(P227="","",IF(R227&gt;P227,1,0))</f>
        <v/>
      </c>
      <c r="Z231" s="25" t="str">
        <f>IF(P229="","",IF(R229&gt;P229,1,0))</f>
        <v/>
      </c>
      <c r="AA231" s="11"/>
      <c r="AB231" s="23">
        <f>R225+R227+R229</f>
        <v>0</v>
      </c>
      <c r="AC231" s="118">
        <f>AB231-AB232</f>
        <v>0</v>
      </c>
    </row>
    <row r="232" spans="1:29" s="28" customFormat="1" ht="18.75" hidden="1" customHeight="1" x14ac:dyDescent="0.15">
      <c r="A232" s="41"/>
      <c r="B232" s="87"/>
      <c r="C232" s="35"/>
      <c r="D232" s="19" t="s">
        <v>14</v>
      </c>
      <c r="E232" s="38"/>
      <c r="F232" s="20" t="s">
        <v>13</v>
      </c>
      <c r="G232" s="89"/>
      <c r="H232" s="91"/>
      <c r="I232" s="121"/>
      <c r="J232" s="113"/>
      <c r="K232" s="97"/>
      <c r="L232" s="115"/>
      <c r="M232" s="113"/>
      <c r="N232" s="97"/>
      <c r="O232" s="123"/>
      <c r="P232" s="103"/>
      <c r="Q232" s="104"/>
      <c r="R232" s="105"/>
      <c r="S232" s="113"/>
      <c r="T232" s="97"/>
      <c r="U232" s="115"/>
      <c r="V232" s="117"/>
      <c r="W232" s="11"/>
      <c r="X232" s="26" t="str">
        <f>IF(P225="","",IF(P225&gt;R225,1,0))</f>
        <v/>
      </c>
      <c r="Y232" s="26" t="str">
        <f>IF(P227="","",IF(P227&gt;R227,1,0))</f>
        <v/>
      </c>
      <c r="Z232" s="26" t="str">
        <f>IF(P229="","",IF(P229&gt;R229,1,0))</f>
        <v/>
      </c>
      <c r="AA232" s="11"/>
      <c r="AB232" s="24">
        <f>P225+P227+P229</f>
        <v>0</v>
      </c>
      <c r="AC232" s="119"/>
    </row>
    <row r="233" spans="1:29" s="28" customFormat="1" ht="31.5" hidden="1" customHeight="1" x14ac:dyDescent="0.2">
      <c r="A233" s="41"/>
      <c r="B233" s="27"/>
      <c r="C233" s="44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1"/>
      <c r="AA233" s="11"/>
      <c r="AB233" s="11"/>
      <c r="AC233" s="11"/>
    </row>
    <row r="234" spans="1:29" s="28" customFormat="1" ht="18.75" hidden="1" customHeight="1" x14ac:dyDescent="0.15">
      <c r="A234" s="41">
        <v>23</v>
      </c>
      <c r="B234" s="126"/>
      <c r="C234" s="127"/>
      <c r="D234" s="127"/>
      <c r="E234" s="127"/>
      <c r="F234" s="128"/>
      <c r="G234" s="132" t="str">
        <f>IF(C236="","",LEFT(C236,FIND("　",C236,1)-1))</f>
        <v/>
      </c>
      <c r="H234" s="133"/>
      <c r="I234" s="134"/>
      <c r="J234" s="132" t="str">
        <f>IF(C238="","",LEFT(C238,FIND("　",C238)-1))</f>
        <v/>
      </c>
      <c r="K234" s="133"/>
      <c r="L234" s="133"/>
      <c r="M234" s="132" t="str">
        <f>IF(C240="","",LEFT(C240,FIND("　",C240)-1))</f>
        <v/>
      </c>
      <c r="N234" s="133"/>
      <c r="O234" s="133"/>
      <c r="P234" s="132" t="str">
        <f>IF(C242="","",LEFT(C242,FIND("　",C242)-1))</f>
        <v/>
      </c>
      <c r="Q234" s="133"/>
      <c r="R234" s="134"/>
      <c r="S234" s="135" t="s">
        <v>39</v>
      </c>
      <c r="T234" s="136"/>
      <c r="U234" s="136"/>
      <c r="V234" s="139" t="s">
        <v>16</v>
      </c>
      <c r="W234" s="11"/>
      <c r="X234" s="25" t="s">
        <v>40</v>
      </c>
      <c r="Y234" s="25" t="s">
        <v>40</v>
      </c>
      <c r="Z234" s="25" t="s">
        <v>40</v>
      </c>
      <c r="AA234" s="11"/>
      <c r="AB234" s="23" t="s">
        <v>43</v>
      </c>
      <c r="AC234" s="141" t="s">
        <v>45</v>
      </c>
    </row>
    <row r="235" spans="1:29" s="28" customFormat="1" ht="18.75" hidden="1" customHeight="1" x14ac:dyDescent="0.15">
      <c r="A235" s="41"/>
      <c r="B235" s="129"/>
      <c r="C235" s="130"/>
      <c r="D235" s="130"/>
      <c r="E235" s="130"/>
      <c r="F235" s="131"/>
      <c r="G235" s="143" t="str">
        <f>IF(C237="","",LEFT(C237,FIND("　",C237,1)-1))</f>
        <v/>
      </c>
      <c r="H235" s="144"/>
      <c r="I235" s="145"/>
      <c r="J235" s="143" t="str">
        <f>IF(C239="","",LEFT(C239,FIND("　",C239)-1))</f>
        <v/>
      </c>
      <c r="K235" s="144"/>
      <c r="L235" s="144"/>
      <c r="M235" s="143" t="str">
        <f>IF(C241="","",LEFT(C241,FIND("　",C241)-1))</f>
        <v/>
      </c>
      <c r="N235" s="144"/>
      <c r="O235" s="144"/>
      <c r="P235" s="143" t="str">
        <f>IF(C243="","",LEFT(C243,FIND("　",C243)-1))</f>
        <v/>
      </c>
      <c r="Q235" s="144"/>
      <c r="R235" s="145"/>
      <c r="S235" s="137"/>
      <c r="T235" s="138"/>
      <c r="U235" s="138"/>
      <c r="V235" s="140"/>
      <c r="W235" s="11"/>
      <c r="X235" s="26" t="s">
        <v>41</v>
      </c>
      <c r="Y235" s="26" t="s">
        <v>41</v>
      </c>
      <c r="Z235" s="26" t="s">
        <v>41</v>
      </c>
      <c r="AA235" s="11"/>
      <c r="AB235" s="24" t="s">
        <v>44</v>
      </c>
      <c r="AC235" s="142"/>
    </row>
    <row r="236" spans="1:29" s="28" customFormat="1" ht="18.75" hidden="1" customHeight="1" x14ac:dyDescent="0.15">
      <c r="A236" s="41"/>
      <c r="B236" s="86">
        <v>1</v>
      </c>
      <c r="C236" s="32"/>
      <c r="D236" s="17" t="s">
        <v>14</v>
      </c>
      <c r="E236" s="37"/>
      <c r="F236" s="18" t="s">
        <v>13</v>
      </c>
      <c r="G236" s="100"/>
      <c r="H236" s="101"/>
      <c r="I236" s="101"/>
      <c r="J236" s="106"/>
      <c r="K236" s="108" t="s">
        <v>38</v>
      </c>
      <c r="L236" s="124"/>
      <c r="M236" s="106"/>
      <c r="N236" s="108" t="s">
        <v>38</v>
      </c>
      <c r="O236" s="124"/>
      <c r="P236" s="106"/>
      <c r="Q236" s="108" t="s">
        <v>38</v>
      </c>
      <c r="R236" s="110"/>
      <c r="S236" s="112" t="str">
        <f>IF(C236="","",SUM(X236:Z236))</f>
        <v/>
      </c>
      <c r="T236" s="96" t="s">
        <v>38</v>
      </c>
      <c r="U236" s="114" t="str">
        <f>IF(C236="","",SUM(X237:Z237))</f>
        <v/>
      </c>
      <c r="V236" s="116"/>
      <c r="W236" s="11"/>
      <c r="X236" s="25" t="str">
        <f>IF(J236="","",IF(J236&gt;L236,1,0))</f>
        <v/>
      </c>
      <c r="Y236" s="25" t="str">
        <f>IF(M236="","",IF(M236&gt;O236,1,0))</f>
        <v/>
      </c>
      <c r="Z236" s="25" t="str">
        <f>IF(P236="","",IF(P236&gt;R236,1,0))</f>
        <v/>
      </c>
      <c r="AA236" s="11"/>
      <c r="AB236" s="23">
        <f>J236+M236+P236</f>
        <v>0</v>
      </c>
      <c r="AC236" s="118">
        <f>AB236-AB237</f>
        <v>0</v>
      </c>
    </row>
    <row r="237" spans="1:29" s="28" customFormat="1" ht="18.75" hidden="1" customHeight="1" x14ac:dyDescent="0.15">
      <c r="A237" s="41"/>
      <c r="B237" s="87"/>
      <c r="C237" s="33"/>
      <c r="D237" s="19" t="s">
        <v>14</v>
      </c>
      <c r="E237" s="38"/>
      <c r="F237" s="20" t="s">
        <v>13</v>
      </c>
      <c r="G237" s="103"/>
      <c r="H237" s="104"/>
      <c r="I237" s="104"/>
      <c r="J237" s="107"/>
      <c r="K237" s="109"/>
      <c r="L237" s="125"/>
      <c r="M237" s="107"/>
      <c r="N237" s="109"/>
      <c r="O237" s="125"/>
      <c r="P237" s="107"/>
      <c r="Q237" s="109"/>
      <c r="R237" s="111"/>
      <c r="S237" s="113"/>
      <c r="T237" s="97"/>
      <c r="U237" s="115"/>
      <c r="V237" s="117"/>
      <c r="W237" s="11"/>
      <c r="X237" s="26" t="str">
        <f>IF(J236="","",IF(J236&lt;L236,1,0))</f>
        <v/>
      </c>
      <c r="Y237" s="26" t="str">
        <f>IF(M236="","",IF(M236&lt;O236,1,0))</f>
        <v/>
      </c>
      <c r="Z237" s="26" t="str">
        <f>IF(P236="","",IF(P236&lt;R236,1,0))</f>
        <v/>
      </c>
      <c r="AA237" s="11"/>
      <c r="AB237" s="24">
        <f>L236+O236+R236</f>
        <v>0</v>
      </c>
      <c r="AC237" s="119"/>
    </row>
    <row r="238" spans="1:29" s="28" customFormat="1" ht="18.75" hidden="1" customHeight="1" x14ac:dyDescent="0.15">
      <c r="A238" s="41"/>
      <c r="B238" s="86">
        <v>2</v>
      </c>
      <c r="C238" s="34"/>
      <c r="D238" s="17" t="s">
        <v>14</v>
      </c>
      <c r="E238" s="37"/>
      <c r="F238" s="18" t="s">
        <v>13</v>
      </c>
      <c r="G238" s="88" t="str">
        <f>IF(L236="","",L236)</f>
        <v/>
      </c>
      <c r="H238" s="90" t="s">
        <v>38</v>
      </c>
      <c r="I238" s="120" t="str">
        <f>IF(J236="","",J236)</f>
        <v/>
      </c>
      <c r="J238" s="100"/>
      <c r="K238" s="101"/>
      <c r="L238" s="101"/>
      <c r="M238" s="106"/>
      <c r="N238" s="108" t="s">
        <v>38</v>
      </c>
      <c r="O238" s="124"/>
      <c r="P238" s="106"/>
      <c r="Q238" s="108" t="s">
        <v>38</v>
      </c>
      <c r="R238" s="110"/>
      <c r="S238" s="112" t="str">
        <f t="shared" ref="S238" si="126">IF(C238="","",SUM(X238:Z238))</f>
        <v/>
      </c>
      <c r="T238" s="96" t="s">
        <v>38</v>
      </c>
      <c r="U238" s="114" t="str">
        <f t="shared" ref="U238" si="127">IF(C238="","",SUM(X239:Z239))</f>
        <v/>
      </c>
      <c r="V238" s="116"/>
      <c r="W238" s="11"/>
      <c r="X238" s="25" t="str">
        <f>IF(J236="","",IF(L236&gt;J236,1,0))</f>
        <v/>
      </c>
      <c r="Y238" s="25" t="str">
        <f>IF(M238="","",IF(M238&gt;O238,1,0))</f>
        <v/>
      </c>
      <c r="Z238" s="25" t="str">
        <f>IF(P238="","",IF(P238&gt;R238,1,0))</f>
        <v/>
      </c>
      <c r="AA238" s="11"/>
      <c r="AB238" s="23">
        <f>L236+M238+P238</f>
        <v>0</v>
      </c>
      <c r="AC238" s="118">
        <f>AB238-AB239</f>
        <v>0</v>
      </c>
    </row>
    <row r="239" spans="1:29" s="28" customFormat="1" ht="18.75" hidden="1" customHeight="1" x14ac:dyDescent="0.15">
      <c r="A239" s="41"/>
      <c r="B239" s="87"/>
      <c r="C239" s="35"/>
      <c r="D239" s="19" t="s">
        <v>14</v>
      </c>
      <c r="E239" s="38"/>
      <c r="F239" s="20" t="s">
        <v>13</v>
      </c>
      <c r="G239" s="89"/>
      <c r="H239" s="91"/>
      <c r="I239" s="121"/>
      <c r="J239" s="103"/>
      <c r="K239" s="104"/>
      <c r="L239" s="104"/>
      <c r="M239" s="107"/>
      <c r="N239" s="109"/>
      <c r="O239" s="125"/>
      <c r="P239" s="107"/>
      <c r="Q239" s="109"/>
      <c r="R239" s="111"/>
      <c r="S239" s="113"/>
      <c r="T239" s="97"/>
      <c r="U239" s="115"/>
      <c r="V239" s="117"/>
      <c r="W239" s="11"/>
      <c r="X239" s="26" t="str">
        <f>IF(J236="","",IF(J236&gt;L236,1,0))</f>
        <v/>
      </c>
      <c r="Y239" s="26" t="str">
        <f>IF(M238="","",IF(O238&gt;M238,1,0))</f>
        <v/>
      </c>
      <c r="Z239" s="26" t="str">
        <f>IF(P238="","",IF(R238&gt;P238,1,0))</f>
        <v/>
      </c>
      <c r="AA239" s="11"/>
      <c r="AB239" s="24">
        <f>J236+O238+R238</f>
        <v>0</v>
      </c>
      <c r="AC239" s="119"/>
    </row>
    <row r="240" spans="1:29" s="28" customFormat="1" ht="18.75" hidden="1" customHeight="1" x14ac:dyDescent="0.15">
      <c r="A240" s="41"/>
      <c r="B240" s="86">
        <v>3</v>
      </c>
      <c r="C240" s="36"/>
      <c r="D240" s="21" t="s">
        <v>14</v>
      </c>
      <c r="E240" s="39"/>
      <c r="F240" s="22" t="s">
        <v>13</v>
      </c>
      <c r="G240" s="88" t="str">
        <f>IF(O236="","",O236)</f>
        <v/>
      </c>
      <c r="H240" s="90" t="s">
        <v>38</v>
      </c>
      <c r="I240" s="92" t="str">
        <f>IF(M236="","",M236)</f>
        <v/>
      </c>
      <c r="J240" s="94" t="str">
        <f>IF(O238="","",O238)</f>
        <v/>
      </c>
      <c r="K240" s="96" t="s">
        <v>38</v>
      </c>
      <c r="L240" s="98" t="str">
        <f>IF(M238="","",M238)</f>
        <v/>
      </c>
      <c r="M240" s="100"/>
      <c r="N240" s="101"/>
      <c r="O240" s="102"/>
      <c r="P240" s="106"/>
      <c r="Q240" s="108" t="s">
        <v>38</v>
      </c>
      <c r="R240" s="110"/>
      <c r="S240" s="112" t="str">
        <f t="shared" ref="S240" si="128">IF(C240="","",SUM(X240:Z240))</f>
        <v/>
      </c>
      <c r="T240" s="96" t="s">
        <v>38</v>
      </c>
      <c r="U240" s="114" t="str">
        <f t="shared" ref="U240" si="129">IF(C240="","",SUM(X241:Z241))</f>
        <v/>
      </c>
      <c r="V240" s="116"/>
      <c r="W240" s="11"/>
      <c r="X240" s="25" t="str">
        <f>IF(M236="","",IF(O236&gt;M236,1,0))</f>
        <v/>
      </c>
      <c r="Y240" s="25" t="str">
        <f>IF(M238="","",IF(O238&gt;M238,1,0))</f>
        <v/>
      </c>
      <c r="Z240" s="25" t="str">
        <f>IF(P240="","",IF(P240&gt;R240,1,0))</f>
        <v/>
      </c>
      <c r="AA240" s="11"/>
      <c r="AB240" s="23">
        <f>O236+O238+P240</f>
        <v>0</v>
      </c>
      <c r="AC240" s="118">
        <f>AB240-AB241</f>
        <v>0</v>
      </c>
    </row>
    <row r="241" spans="1:29" s="28" customFormat="1" ht="18.75" hidden="1" customHeight="1" x14ac:dyDescent="0.15">
      <c r="A241" s="41"/>
      <c r="B241" s="87"/>
      <c r="C241" s="36"/>
      <c r="D241" s="21" t="s">
        <v>14</v>
      </c>
      <c r="E241" s="39"/>
      <c r="F241" s="22" t="s">
        <v>13</v>
      </c>
      <c r="G241" s="89"/>
      <c r="H241" s="91"/>
      <c r="I241" s="93"/>
      <c r="J241" s="95"/>
      <c r="K241" s="97"/>
      <c r="L241" s="99"/>
      <c r="M241" s="103"/>
      <c r="N241" s="104"/>
      <c r="O241" s="105"/>
      <c r="P241" s="107"/>
      <c r="Q241" s="109"/>
      <c r="R241" s="111"/>
      <c r="S241" s="113"/>
      <c r="T241" s="97"/>
      <c r="U241" s="115"/>
      <c r="V241" s="117"/>
      <c r="W241" s="11"/>
      <c r="X241" s="26" t="str">
        <f>IF(M236="","",IF(M236&gt;O236,1,0))</f>
        <v/>
      </c>
      <c r="Y241" s="26" t="str">
        <f>IF(M238="","",IF(M238&gt;O238,1,0))</f>
        <v/>
      </c>
      <c r="Z241" s="26" t="str">
        <f>IF(P240="","",IF(R240&gt;P240,1,0))</f>
        <v/>
      </c>
      <c r="AA241" s="11"/>
      <c r="AB241" s="24">
        <f>M236+M238+R240</f>
        <v>0</v>
      </c>
      <c r="AC241" s="119"/>
    </row>
    <row r="242" spans="1:29" s="28" customFormat="1" ht="18.75" hidden="1" customHeight="1" x14ac:dyDescent="0.15">
      <c r="A242" s="41"/>
      <c r="B242" s="86">
        <v>4</v>
      </c>
      <c r="C242" s="34"/>
      <c r="D242" s="17" t="s">
        <v>14</v>
      </c>
      <c r="E242" s="37"/>
      <c r="F242" s="18" t="s">
        <v>13</v>
      </c>
      <c r="G242" s="88" t="str">
        <f>IF(R236="","",R236)</f>
        <v/>
      </c>
      <c r="H242" s="90" t="s">
        <v>38</v>
      </c>
      <c r="I242" s="120" t="str">
        <f>IF(P236="","",P236)</f>
        <v/>
      </c>
      <c r="J242" s="112" t="str">
        <f>IF(R238="","",R238)</f>
        <v/>
      </c>
      <c r="K242" s="96" t="s">
        <v>38</v>
      </c>
      <c r="L242" s="114" t="str">
        <f>IF(P238="","",P238)</f>
        <v/>
      </c>
      <c r="M242" s="112" t="str">
        <f>IF(R240="","",R240)</f>
        <v/>
      </c>
      <c r="N242" s="96" t="s">
        <v>38</v>
      </c>
      <c r="O242" s="122" t="str">
        <f>IF(P240="","",P240)</f>
        <v/>
      </c>
      <c r="P242" s="100"/>
      <c r="Q242" s="101"/>
      <c r="R242" s="102"/>
      <c r="S242" s="112" t="str">
        <f t="shared" ref="S242" si="130">IF(C242="","",SUM(X242:Z242))</f>
        <v/>
      </c>
      <c r="T242" s="96" t="s">
        <v>38</v>
      </c>
      <c r="U242" s="114" t="str">
        <f t="shared" ref="U242" si="131">IF(C242="","",SUM(X243:Z243))</f>
        <v/>
      </c>
      <c r="V242" s="116"/>
      <c r="W242" s="11"/>
      <c r="X242" s="25" t="str">
        <f>IF(P236="","",IF(R236&gt;P236,1,0))</f>
        <v/>
      </c>
      <c r="Y242" s="25" t="str">
        <f>IF(P238="","",IF(R238&gt;P238,1,0))</f>
        <v/>
      </c>
      <c r="Z242" s="25" t="str">
        <f>IF(P240="","",IF(R240&gt;P240,1,0))</f>
        <v/>
      </c>
      <c r="AA242" s="11"/>
      <c r="AB242" s="23">
        <f>R236+R238+R240</f>
        <v>0</v>
      </c>
      <c r="AC242" s="118">
        <f>AB242-AB243</f>
        <v>0</v>
      </c>
    </row>
    <row r="243" spans="1:29" s="28" customFormat="1" ht="18.75" hidden="1" customHeight="1" x14ac:dyDescent="0.15">
      <c r="A243" s="41"/>
      <c r="B243" s="87"/>
      <c r="C243" s="35"/>
      <c r="D243" s="19" t="s">
        <v>14</v>
      </c>
      <c r="E243" s="38"/>
      <c r="F243" s="20" t="s">
        <v>13</v>
      </c>
      <c r="G243" s="89"/>
      <c r="H243" s="91"/>
      <c r="I243" s="121"/>
      <c r="J243" s="113"/>
      <c r="K243" s="97"/>
      <c r="L243" s="115"/>
      <c r="M243" s="113"/>
      <c r="N243" s="97"/>
      <c r="O243" s="123"/>
      <c r="P243" s="103"/>
      <c r="Q243" s="104"/>
      <c r="R243" s="105"/>
      <c r="S243" s="113"/>
      <c r="T243" s="97"/>
      <c r="U243" s="115"/>
      <c r="V243" s="117"/>
      <c r="W243" s="11"/>
      <c r="X243" s="26" t="str">
        <f>IF(P236="","",IF(P236&gt;R236,1,0))</f>
        <v/>
      </c>
      <c r="Y243" s="26" t="str">
        <f>IF(P238="","",IF(P238&gt;R238,1,0))</f>
        <v/>
      </c>
      <c r="Z243" s="26" t="str">
        <f>IF(P240="","",IF(P240&gt;R240,1,0))</f>
        <v/>
      </c>
      <c r="AA243" s="11"/>
      <c r="AB243" s="24">
        <f>P236+P238+P240</f>
        <v>0</v>
      </c>
      <c r="AC243" s="119"/>
    </row>
    <row r="244" spans="1:29" s="28" customFormat="1" ht="31.5" hidden="1" customHeight="1" x14ac:dyDescent="0.2">
      <c r="A244" s="41"/>
      <c r="B244" s="27"/>
      <c r="C244" s="44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1"/>
      <c r="AA244" s="11"/>
      <c r="AB244" s="11"/>
      <c r="AC244" s="11"/>
    </row>
    <row r="245" spans="1:29" s="28" customFormat="1" ht="18.75" hidden="1" customHeight="1" x14ac:dyDescent="0.15">
      <c r="A245" s="41">
        <v>24</v>
      </c>
      <c r="B245" s="126"/>
      <c r="C245" s="127"/>
      <c r="D245" s="127"/>
      <c r="E245" s="127"/>
      <c r="F245" s="128"/>
      <c r="G245" s="132" t="str">
        <f>IF(C247="","",LEFT(C247,FIND("　",C247,1)-1))</f>
        <v/>
      </c>
      <c r="H245" s="133"/>
      <c r="I245" s="134"/>
      <c r="J245" s="132" t="str">
        <f>IF(C249="","",LEFT(C249,FIND("　",C249)-1))</f>
        <v/>
      </c>
      <c r="K245" s="133"/>
      <c r="L245" s="133"/>
      <c r="M245" s="132" t="str">
        <f>IF(C251="","",LEFT(C251,FIND("　",C251)-1))</f>
        <v/>
      </c>
      <c r="N245" s="133"/>
      <c r="O245" s="133"/>
      <c r="P245" s="132" t="str">
        <f>IF(C253="","",LEFT(C253,FIND("　",C253)-1))</f>
        <v/>
      </c>
      <c r="Q245" s="133"/>
      <c r="R245" s="134"/>
      <c r="S245" s="135" t="s">
        <v>39</v>
      </c>
      <c r="T245" s="136"/>
      <c r="U245" s="136"/>
      <c r="V245" s="139" t="s">
        <v>16</v>
      </c>
      <c r="W245" s="11"/>
      <c r="X245" s="25" t="s">
        <v>40</v>
      </c>
      <c r="Y245" s="25" t="s">
        <v>40</v>
      </c>
      <c r="Z245" s="25" t="s">
        <v>40</v>
      </c>
      <c r="AA245" s="11"/>
      <c r="AB245" s="23" t="s">
        <v>43</v>
      </c>
      <c r="AC245" s="141" t="s">
        <v>45</v>
      </c>
    </row>
    <row r="246" spans="1:29" s="28" customFormat="1" ht="18.75" hidden="1" customHeight="1" x14ac:dyDescent="0.15">
      <c r="A246" s="41"/>
      <c r="B246" s="129"/>
      <c r="C246" s="130"/>
      <c r="D246" s="130"/>
      <c r="E246" s="130"/>
      <c r="F246" s="131"/>
      <c r="G246" s="143" t="str">
        <f>IF(C248="","",LEFT(C248,FIND("　",C248,1)-1))</f>
        <v/>
      </c>
      <c r="H246" s="144"/>
      <c r="I246" s="145"/>
      <c r="J246" s="143" t="str">
        <f>IF(C250="","",LEFT(C250,FIND("　",C250)-1))</f>
        <v/>
      </c>
      <c r="K246" s="144"/>
      <c r="L246" s="144"/>
      <c r="M246" s="143" t="str">
        <f>IF(C252="","",LEFT(C252,FIND("　",C252)-1))</f>
        <v/>
      </c>
      <c r="N246" s="144"/>
      <c r="O246" s="144"/>
      <c r="P246" s="143" t="str">
        <f>IF(C254="","",LEFT(C254,FIND("　",C254)-1))</f>
        <v/>
      </c>
      <c r="Q246" s="144"/>
      <c r="R246" s="145"/>
      <c r="S246" s="137"/>
      <c r="T246" s="138"/>
      <c r="U246" s="138"/>
      <c r="V246" s="140"/>
      <c r="W246" s="11"/>
      <c r="X246" s="26" t="s">
        <v>41</v>
      </c>
      <c r="Y246" s="26" t="s">
        <v>41</v>
      </c>
      <c r="Z246" s="26" t="s">
        <v>41</v>
      </c>
      <c r="AA246" s="11"/>
      <c r="AB246" s="24" t="s">
        <v>44</v>
      </c>
      <c r="AC246" s="142"/>
    </row>
    <row r="247" spans="1:29" s="28" customFormat="1" ht="18.75" hidden="1" customHeight="1" x14ac:dyDescent="0.15">
      <c r="A247" s="41"/>
      <c r="B247" s="86">
        <v>1</v>
      </c>
      <c r="C247" s="32"/>
      <c r="D247" s="17" t="s">
        <v>14</v>
      </c>
      <c r="E247" s="37"/>
      <c r="F247" s="18" t="s">
        <v>13</v>
      </c>
      <c r="G247" s="100"/>
      <c r="H247" s="101"/>
      <c r="I247" s="101"/>
      <c r="J247" s="106"/>
      <c r="K247" s="108" t="s">
        <v>38</v>
      </c>
      <c r="L247" s="124"/>
      <c r="M247" s="106"/>
      <c r="N247" s="108" t="s">
        <v>38</v>
      </c>
      <c r="O247" s="124"/>
      <c r="P247" s="106"/>
      <c r="Q247" s="108" t="s">
        <v>38</v>
      </c>
      <c r="R247" s="110"/>
      <c r="S247" s="112" t="str">
        <f>IF(C247="","",SUM(X247:Z247))</f>
        <v/>
      </c>
      <c r="T247" s="96" t="s">
        <v>38</v>
      </c>
      <c r="U247" s="114" t="str">
        <f>IF(C247="","",SUM(X248:Z248))</f>
        <v/>
      </c>
      <c r="V247" s="116"/>
      <c r="W247" s="11"/>
      <c r="X247" s="25" t="str">
        <f>IF(J247="","",IF(J247&gt;L247,1,0))</f>
        <v/>
      </c>
      <c r="Y247" s="25" t="str">
        <f>IF(M247="","",IF(M247&gt;O247,1,0))</f>
        <v/>
      </c>
      <c r="Z247" s="25" t="str">
        <f>IF(P247="","",IF(P247&gt;R247,1,0))</f>
        <v/>
      </c>
      <c r="AA247" s="11"/>
      <c r="AB247" s="23">
        <f>J247+M247+P247</f>
        <v>0</v>
      </c>
      <c r="AC247" s="118">
        <f>AB247-AB248</f>
        <v>0</v>
      </c>
    </row>
    <row r="248" spans="1:29" s="28" customFormat="1" ht="18.75" hidden="1" customHeight="1" x14ac:dyDescent="0.15">
      <c r="A248" s="41"/>
      <c r="B248" s="87"/>
      <c r="C248" s="33"/>
      <c r="D248" s="19" t="s">
        <v>14</v>
      </c>
      <c r="E248" s="38"/>
      <c r="F248" s="20" t="s">
        <v>13</v>
      </c>
      <c r="G248" s="103"/>
      <c r="H248" s="104"/>
      <c r="I248" s="104"/>
      <c r="J248" s="107"/>
      <c r="K248" s="109"/>
      <c r="L248" s="125"/>
      <c r="M248" s="107"/>
      <c r="N248" s="109"/>
      <c r="O248" s="125"/>
      <c r="P248" s="107"/>
      <c r="Q248" s="109"/>
      <c r="R248" s="111"/>
      <c r="S248" s="113"/>
      <c r="T248" s="97"/>
      <c r="U248" s="115"/>
      <c r="V248" s="117"/>
      <c r="W248" s="11"/>
      <c r="X248" s="26" t="str">
        <f>IF(J247="","",IF(J247&lt;L247,1,0))</f>
        <v/>
      </c>
      <c r="Y248" s="26" t="str">
        <f>IF(M247="","",IF(M247&lt;O247,1,0))</f>
        <v/>
      </c>
      <c r="Z248" s="26" t="str">
        <f>IF(P247="","",IF(P247&lt;R247,1,0))</f>
        <v/>
      </c>
      <c r="AA248" s="11"/>
      <c r="AB248" s="24">
        <f>L247+O247+R247</f>
        <v>0</v>
      </c>
      <c r="AC248" s="119"/>
    </row>
    <row r="249" spans="1:29" s="28" customFormat="1" ht="18.75" hidden="1" customHeight="1" x14ac:dyDescent="0.15">
      <c r="A249" s="41"/>
      <c r="B249" s="86">
        <v>2</v>
      </c>
      <c r="C249" s="34"/>
      <c r="D249" s="17" t="s">
        <v>14</v>
      </c>
      <c r="E249" s="37"/>
      <c r="F249" s="18" t="s">
        <v>13</v>
      </c>
      <c r="G249" s="88" t="str">
        <f>IF(L247="","",L247)</f>
        <v/>
      </c>
      <c r="H249" s="90" t="s">
        <v>38</v>
      </c>
      <c r="I249" s="120" t="str">
        <f>IF(J247="","",J247)</f>
        <v/>
      </c>
      <c r="J249" s="100"/>
      <c r="K249" s="101"/>
      <c r="L249" s="101"/>
      <c r="M249" s="106"/>
      <c r="N249" s="108" t="s">
        <v>38</v>
      </c>
      <c r="O249" s="124"/>
      <c r="P249" s="106"/>
      <c r="Q249" s="108" t="s">
        <v>38</v>
      </c>
      <c r="R249" s="110"/>
      <c r="S249" s="112" t="str">
        <f t="shared" ref="S249" si="132">IF(C249="","",SUM(X249:Z249))</f>
        <v/>
      </c>
      <c r="T249" s="96" t="s">
        <v>38</v>
      </c>
      <c r="U249" s="114" t="str">
        <f t="shared" ref="U249" si="133">IF(C249="","",SUM(X250:Z250))</f>
        <v/>
      </c>
      <c r="V249" s="116"/>
      <c r="W249" s="11"/>
      <c r="X249" s="25" t="str">
        <f>IF(J247="","",IF(L247&gt;J247,1,0))</f>
        <v/>
      </c>
      <c r="Y249" s="25" t="str">
        <f>IF(M249="","",IF(M249&gt;O249,1,0))</f>
        <v/>
      </c>
      <c r="Z249" s="25" t="str">
        <f>IF(P249="","",IF(P249&gt;R249,1,0))</f>
        <v/>
      </c>
      <c r="AA249" s="11"/>
      <c r="AB249" s="23">
        <f>L247+M249+P249</f>
        <v>0</v>
      </c>
      <c r="AC249" s="118">
        <f>AB249-AB250</f>
        <v>0</v>
      </c>
    </row>
    <row r="250" spans="1:29" s="28" customFormat="1" ht="18.75" hidden="1" customHeight="1" x14ac:dyDescent="0.15">
      <c r="A250" s="41"/>
      <c r="B250" s="87"/>
      <c r="C250" s="35"/>
      <c r="D250" s="19" t="s">
        <v>14</v>
      </c>
      <c r="E250" s="38"/>
      <c r="F250" s="20" t="s">
        <v>13</v>
      </c>
      <c r="G250" s="89"/>
      <c r="H250" s="91"/>
      <c r="I250" s="121"/>
      <c r="J250" s="103"/>
      <c r="K250" s="104"/>
      <c r="L250" s="104"/>
      <c r="M250" s="107"/>
      <c r="N250" s="109"/>
      <c r="O250" s="125"/>
      <c r="P250" s="107"/>
      <c r="Q250" s="109"/>
      <c r="R250" s="111"/>
      <c r="S250" s="113"/>
      <c r="T250" s="97"/>
      <c r="U250" s="115"/>
      <c r="V250" s="117"/>
      <c r="W250" s="11"/>
      <c r="X250" s="26" t="str">
        <f>IF(J247="","",IF(J247&gt;L247,1,0))</f>
        <v/>
      </c>
      <c r="Y250" s="26" t="str">
        <f>IF(M249="","",IF(O249&gt;M249,1,0))</f>
        <v/>
      </c>
      <c r="Z250" s="26" t="str">
        <f>IF(P249="","",IF(R249&gt;P249,1,0))</f>
        <v/>
      </c>
      <c r="AA250" s="11"/>
      <c r="AB250" s="24">
        <f>J247+O249+R249</f>
        <v>0</v>
      </c>
      <c r="AC250" s="119"/>
    </row>
    <row r="251" spans="1:29" s="28" customFormat="1" ht="18.75" hidden="1" customHeight="1" x14ac:dyDescent="0.15">
      <c r="A251" s="41"/>
      <c r="B251" s="86">
        <v>3</v>
      </c>
      <c r="C251" s="36"/>
      <c r="D251" s="21" t="s">
        <v>14</v>
      </c>
      <c r="E251" s="39"/>
      <c r="F251" s="22" t="s">
        <v>13</v>
      </c>
      <c r="G251" s="88" t="str">
        <f>IF(O247="","",O247)</f>
        <v/>
      </c>
      <c r="H251" s="90" t="s">
        <v>38</v>
      </c>
      <c r="I251" s="92" t="str">
        <f>IF(M247="","",M247)</f>
        <v/>
      </c>
      <c r="J251" s="94" t="str">
        <f>IF(O249="","",O249)</f>
        <v/>
      </c>
      <c r="K251" s="96" t="s">
        <v>38</v>
      </c>
      <c r="L251" s="98" t="str">
        <f>IF(M249="","",M249)</f>
        <v/>
      </c>
      <c r="M251" s="100"/>
      <c r="N251" s="101"/>
      <c r="O251" s="102"/>
      <c r="P251" s="106"/>
      <c r="Q251" s="108" t="s">
        <v>38</v>
      </c>
      <c r="R251" s="110"/>
      <c r="S251" s="112" t="str">
        <f t="shared" ref="S251" si="134">IF(C251="","",SUM(X251:Z251))</f>
        <v/>
      </c>
      <c r="T251" s="96" t="s">
        <v>38</v>
      </c>
      <c r="U251" s="114" t="str">
        <f t="shared" ref="U251" si="135">IF(C251="","",SUM(X252:Z252))</f>
        <v/>
      </c>
      <c r="V251" s="116"/>
      <c r="W251" s="11"/>
      <c r="X251" s="25" t="str">
        <f>IF(M247="","",IF(O247&gt;M247,1,0))</f>
        <v/>
      </c>
      <c r="Y251" s="25" t="str">
        <f>IF(M249="","",IF(O249&gt;M249,1,0))</f>
        <v/>
      </c>
      <c r="Z251" s="25" t="str">
        <f>IF(P251="","",IF(P251&gt;R251,1,0))</f>
        <v/>
      </c>
      <c r="AA251" s="11"/>
      <c r="AB251" s="23">
        <f>O247+O249+P251</f>
        <v>0</v>
      </c>
      <c r="AC251" s="118">
        <f>AB251-AB252</f>
        <v>0</v>
      </c>
    </row>
    <row r="252" spans="1:29" s="28" customFormat="1" ht="18.75" hidden="1" customHeight="1" x14ac:dyDescent="0.15">
      <c r="A252" s="41"/>
      <c r="B252" s="87"/>
      <c r="C252" s="36"/>
      <c r="D252" s="21" t="s">
        <v>14</v>
      </c>
      <c r="E252" s="39"/>
      <c r="F252" s="22" t="s">
        <v>13</v>
      </c>
      <c r="G252" s="89"/>
      <c r="H252" s="91"/>
      <c r="I252" s="93"/>
      <c r="J252" s="95"/>
      <c r="K252" s="97"/>
      <c r="L252" s="99"/>
      <c r="M252" s="103"/>
      <c r="N252" s="104"/>
      <c r="O252" s="105"/>
      <c r="P252" s="107"/>
      <c r="Q252" s="109"/>
      <c r="R252" s="111"/>
      <c r="S252" s="113"/>
      <c r="T252" s="97"/>
      <c r="U252" s="115"/>
      <c r="V252" s="117"/>
      <c r="W252" s="11"/>
      <c r="X252" s="26" t="str">
        <f>IF(M247="","",IF(M247&gt;O247,1,0))</f>
        <v/>
      </c>
      <c r="Y252" s="26" t="str">
        <f>IF(M249="","",IF(M249&gt;O249,1,0))</f>
        <v/>
      </c>
      <c r="Z252" s="26" t="str">
        <f>IF(P251="","",IF(R251&gt;P251,1,0))</f>
        <v/>
      </c>
      <c r="AA252" s="11"/>
      <c r="AB252" s="24">
        <f>M247+M249+R251</f>
        <v>0</v>
      </c>
      <c r="AC252" s="119"/>
    </row>
    <row r="253" spans="1:29" s="28" customFormat="1" ht="18.75" hidden="1" customHeight="1" x14ac:dyDescent="0.15">
      <c r="A253" s="41"/>
      <c r="B253" s="86">
        <v>4</v>
      </c>
      <c r="C253" s="34"/>
      <c r="D253" s="17" t="s">
        <v>14</v>
      </c>
      <c r="E253" s="37"/>
      <c r="F253" s="18" t="s">
        <v>13</v>
      </c>
      <c r="G253" s="88" t="str">
        <f>IF(R247="","",R247)</f>
        <v/>
      </c>
      <c r="H253" s="90" t="s">
        <v>38</v>
      </c>
      <c r="I253" s="120" t="str">
        <f>IF(P247="","",P247)</f>
        <v/>
      </c>
      <c r="J253" s="112" t="str">
        <f>IF(R249="","",R249)</f>
        <v/>
      </c>
      <c r="K253" s="96" t="s">
        <v>38</v>
      </c>
      <c r="L253" s="114" t="str">
        <f>IF(P249="","",P249)</f>
        <v/>
      </c>
      <c r="M253" s="112" t="str">
        <f>IF(R251="","",R251)</f>
        <v/>
      </c>
      <c r="N253" s="96" t="s">
        <v>38</v>
      </c>
      <c r="O253" s="122" t="str">
        <f>IF(P251="","",P251)</f>
        <v/>
      </c>
      <c r="P253" s="100"/>
      <c r="Q253" s="101"/>
      <c r="R253" s="102"/>
      <c r="S253" s="112" t="str">
        <f t="shared" ref="S253" si="136">IF(C253="","",SUM(X253:Z253))</f>
        <v/>
      </c>
      <c r="T253" s="96" t="s">
        <v>38</v>
      </c>
      <c r="U253" s="114" t="str">
        <f t="shared" ref="U253" si="137">IF(C253="","",SUM(X254:Z254))</f>
        <v/>
      </c>
      <c r="V253" s="116"/>
      <c r="W253" s="11"/>
      <c r="X253" s="25" t="str">
        <f>IF(P247="","",IF(R247&gt;P247,1,0))</f>
        <v/>
      </c>
      <c r="Y253" s="25" t="str">
        <f>IF(P249="","",IF(R249&gt;P249,1,0))</f>
        <v/>
      </c>
      <c r="Z253" s="25" t="str">
        <f>IF(P251="","",IF(R251&gt;P251,1,0))</f>
        <v/>
      </c>
      <c r="AA253" s="11"/>
      <c r="AB253" s="23">
        <f>R247+R249+R251</f>
        <v>0</v>
      </c>
      <c r="AC253" s="118">
        <f>AB253-AB254</f>
        <v>0</v>
      </c>
    </row>
    <row r="254" spans="1:29" s="28" customFormat="1" ht="18.75" hidden="1" customHeight="1" x14ac:dyDescent="0.15">
      <c r="A254" s="41"/>
      <c r="B254" s="87"/>
      <c r="C254" s="35"/>
      <c r="D254" s="19" t="s">
        <v>14</v>
      </c>
      <c r="E254" s="38"/>
      <c r="F254" s="20" t="s">
        <v>13</v>
      </c>
      <c r="G254" s="89"/>
      <c r="H254" s="91"/>
      <c r="I254" s="121"/>
      <c r="J254" s="113"/>
      <c r="K254" s="97"/>
      <c r="L254" s="115"/>
      <c r="M254" s="113"/>
      <c r="N254" s="97"/>
      <c r="O254" s="123"/>
      <c r="P254" s="103"/>
      <c r="Q254" s="104"/>
      <c r="R254" s="105"/>
      <c r="S254" s="113"/>
      <c r="T254" s="97"/>
      <c r="U254" s="115"/>
      <c r="V254" s="117"/>
      <c r="W254" s="11"/>
      <c r="X254" s="26" t="str">
        <f>IF(P247="","",IF(P247&gt;R247,1,0))</f>
        <v/>
      </c>
      <c r="Y254" s="26" t="str">
        <f>IF(P249="","",IF(P249&gt;R249,1,0))</f>
        <v/>
      </c>
      <c r="Z254" s="26" t="str">
        <f>IF(P251="","",IF(P251&gt;R251,1,0))</f>
        <v/>
      </c>
      <c r="AA254" s="11"/>
      <c r="AB254" s="24">
        <f>P247+P249+P251</f>
        <v>0</v>
      </c>
      <c r="AC254" s="119"/>
    </row>
    <row r="255" spans="1:29" s="28" customFormat="1" ht="31.5" hidden="1" customHeight="1" x14ac:dyDescent="0.2">
      <c r="A255" s="41"/>
      <c r="B255" s="27"/>
      <c r="C255" s="44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1"/>
      <c r="AA255" s="11"/>
      <c r="AB255" s="11"/>
      <c r="AC255" s="11"/>
    </row>
    <row r="256" spans="1:29" s="28" customFormat="1" ht="18.75" hidden="1" customHeight="1" x14ac:dyDescent="0.15">
      <c r="A256" s="41">
        <v>25</v>
      </c>
      <c r="B256" s="126"/>
      <c r="C256" s="127"/>
      <c r="D256" s="127"/>
      <c r="E256" s="127"/>
      <c r="F256" s="128"/>
      <c r="G256" s="132" t="str">
        <f>IF(C258="","",LEFT(C258,FIND("　",C258,1)-1))</f>
        <v/>
      </c>
      <c r="H256" s="133"/>
      <c r="I256" s="134"/>
      <c r="J256" s="132" t="str">
        <f>IF(C260="","",LEFT(C260,FIND("　",C260)-1))</f>
        <v/>
      </c>
      <c r="K256" s="133"/>
      <c r="L256" s="133"/>
      <c r="M256" s="132" t="str">
        <f>IF(C262="","",LEFT(C262,FIND("　",C262)-1))</f>
        <v/>
      </c>
      <c r="N256" s="133"/>
      <c r="O256" s="133"/>
      <c r="P256" s="132" t="str">
        <f>IF(C264="","",LEFT(C264,FIND("　",C264)-1))</f>
        <v/>
      </c>
      <c r="Q256" s="133"/>
      <c r="R256" s="134"/>
      <c r="S256" s="135" t="s">
        <v>39</v>
      </c>
      <c r="T256" s="136"/>
      <c r="U256" s="136"/>
      <c r="V256" s="139" t="s">
        <v>16</v>
      </c>
      <c r="W256" s="11"/>
      <c r="X256" s="25" t="s">
        <v>40</v>
      </c>
      <c r="Y256" s="25" t="s">
        <v>40</v>
      </c>
      <c r="Z256" s="25" t="s">
        <v>40</v>
      </c>
      <c r="AA256" s="11"/>
      <c r="AB256" s="23" t="s">
        <v>43</v>
      </c>
      <c r="AC256" s="141" t="s">
        <v>45</v>
      </c>
    </row>
    <row r="257" spans="1:29" s="28" customFormat="1" ht="18.75" hidden="1" customHeight="1" x14ac:dyDescent="0.15">
      <c r="A257" s="41"/>
      <c r="B257" s="129"/>
      <c r="C257" s="130"/>
      <c r="D257" s="130"/>
      <c r="E257" s="130"/>
      <c r="F257" s="131"/>
      <c r="G257" s="143" t="str">
        <f>IF(C259="","",LEFT(C259,FIND("　",C259,1)-1))</f>
        <v/>
      </c>
      <c r="H257" s="144"/>
      <c r="I257" s="145"/>
      <c r="J257" s="143" t="str">
        <f>IF(C261="","",LEFT(C261,FIND("　",C261)-1))</f>
        <v/>
      </c>
      <c r="K257" s="144"/>
      <c r="L257" s="144"/>
      <c r="M257" s="143" t="str">
        <f>IF(C263="","",LEFT(C263,FIND("　",C263)-1))</f>
        <v/>
      </c>
      <c r="N257" s="144"/>
      <c r="O257" s="144"/>
      <c r="P257" s="143" t="str">
        <f>IF(C265="","",LEFT(C265,FIND("　",C265)-1))</f>
        <v/>
      </c>
      <c r="Q257" s="144"/>
      <c r="R257" s="145"/>
      <c r="S257" s="137"/>
      <c r="T257" s="138"/>
      <c r="U257" s="138"/>
      <c r="V257" s="140"/>
      <c r="W257" s="11"/>
      <c r="X257" s="26" t="s">
        <v>41</v>
      </c>
      <c r="Y257" s="26" t="s">
        <v>41</v>
      </c>
      <c r="Z257" s="26" t="s">
        <v>41</v>
      </c>
      <c r="AA257" s="11"/>
      <c r="AB257" s="24" t="s">
        <v>44</v>
      </c>
      <c r="AC257" s="142"/>
    </row>
    <row r="258" spans="1:29" s="28" customFormat="1" ht="18.75" hidden="1" customHeight="1" x14ac:dyDescent="0.15">
      <c r="A258" s="41"/>
      <c r="B258" s="86">
        <v>1</v>
      </c>
      <c r="C258" s="32"/>
      <c r="D258" s="17" t="s">
        <v>14</v>
      </c>
      <c r="E258" s="37"/>
      <c r="F258" s="18" t="s">
        <v>13</v>
      </c>
      <c r="G258" s="100"/>
      <c r="H258" s="101"/>
      <c r="I258" s="101"/>
      <c r="J258" s="106"/>
      <c r="K258" s="108" t="s">
        <v>38</v>
      </c>
      <c r="L258" s="124"/>
      <c r="M258" s="106"/>
      <c r="N258" s="108" t="s">
        <v>38</v>
      </c>
      <c r="O258" s="124"/>
      <c r="P258" s="106"/>
      <c r="Q258" s="108" t="s">
        <v>38</v>
      </c>
      <c r="R258" s="110"/>
      <c r="S258" s="112" t="str">
        <f>IF(C258="","",SUM(X258:Z258))</f>
        <v/>
      </c>
      <c r="T258" s="96" t="s">
        <v>38</v>
      </c>
      <c r="U258" s="114" t="str">
        <f>IF(C258="","",SUM(X259:Z259))</f>
        <v/>
      </c>
      <c r="V258" s="116"/>
      <c r="W258" s="11"/>
      <c r="X258" s="25" t="str">
        <f>IF(J258="","",IF(J258&gt;L258,1,0))</f>
        <v/>
      </c>
      <c r="Y258" s="25" t="str">
        <f>IF(M258="","",IF(M258&gt;O258,1,0))</f>
        <v/>
      </c>
      <c r="Z258" s="25" t="str">
        <f>IF(P258="","",IF(P258&gt;R258,1,0))</f>
        <v/>
      </c>
      <c r="AA258" s="11"/>
      <c r="AB258" s="23">
        <f>J258+M258+P258</f>
        <v>0</v>
      </c>
      <c r="AC258" s="118">
        <f>AB258-AB259</f>
        <v>0</v>
      </c>
    </row>
    <row r="259" spans="1:29" s="28" customFormat="1" ht="18.75" hidden="1" customHeight="1" x14ac:dyDescent="0.15">
      <c r="A259" s="41"/>
      <c r="B259" s="87"/>
      <c r="C259" s="33"/>
      <c r="D259" s="19" t="s">
        <v>14</v>
      </c>
      <c r="E259" s="38"/>
      <c r="F259" s="20" t="s">
        <v>13</v>
      </c>
      <c r="G259" s="103"/>
      <c r="H259" s="104"/>
      <c r="I259" s="104"/>
      <c r="J259" s="107"/>
      <c r="K259" s="109"/>
      <c r="L259" s="125"/>
      <c r="M259" s="107"/>
      <c r="N259" s="109"/>
      <c r="O259" s="125"/>
      <c r="P259" s="107"/>
      <c r="Q259" s="109"/>
      <c r="R259" s="111"/>
      <c r="S259" s="113"/>
      <c r="T259" s="97"/>
      <c r="U259" s="115"/>
      <c r="V259" s="117"/>
      <c r="W259" s="11"/>
      <c r="X259" s="26" t="str">
        <f>IF(J258="","",IF(J258&lt;L258,1,0))</f>
        <v/>
      </c>
      <c r="Y259" s="26" t="str">
        <f>IF(M258="","",IF(M258&lt;O258,1,0))</f>
        <v/>
      </c>
      <c r="Z259" s="26" t="str">
        <f>IF(P258="","",IF(P258&lt;R258,1,0))</f>
        <v/>
      </c>
      <c r="AA259" s="11"/>
      <c r="AB259" s="24">
        <f>L258+O258+R258</f>
        <v>0</v>
      </c>
      <c r="AC259" s="119"/>
    </row>
    <row r="260" spans="1:29" s="28" customFormat="1" ht="18.75" hidden="1" customHeight="1" x14ac:dyDescent="0.15">
      <c r="A260" s="41"/>
      <c r="B260" s="86">
        <v>2</v>
      </c>
      <c r="C260" s="34"/>
      <c r="D260" s="17" t="s">
        <v>14</v>
      </c>
      <c r="E260" s="37"/>
      <c r="F260" s="18" t="s">
        <v>13</v>
      </c>
      <c r="G260" s="88" t="str">
        <f>IF(L258="","",L258)</f>
        <v/>
      </c>
      <c r="H260" s="90" t="s">
        <v>38</v>
      </c>
      <c r="I260" s="120" t="str">
        <f>IF(J258="","",J258)</f>
        <v/>
      </c>
      <c r="J260" s="100"/>
      <c r="K260" s="101"/>
      <c r="L260" s="101"/>
      <c r="M260" s="106"/>
      <c r="N260" s="108" t="s">
        <v>38</v>
      </c>
      <c r="O260" s="124"/>
      <c r="P260" s="106"/>
      <c r="Q260" s="108" t="s">
        <v>38</v>
      </c>
      <c r="R260" s="110"/>
      <c r="S260" s="112" t="str">
        <f t="shared" ref="S260" si="138">IF(C260="","",SUM(X260:Z260))</f>
        <v/>
      </c>
      <c r="T260" s="96" t="s">
        <v>38</v>
      </c>
      <c r="U260" s="114" t="str">
        <f t="shared" ref="U260" si="139">IF(C260="","",SUM(X261:Z261))</f>
        <v/>
      </c>
      <c r="V260" s="116"/>
      <c r="W260" s="11"/>
      <c r="X260" s="25" t="str">
        <f>IF(J258="","",IF(L258&gt;J258,1,0))</f>
        <v/>
      </c>
      <c r="Y260" s="25" t="str">
        <f>IF(M260="","",IF(M260&gt;O260,1,0))</f>
        <v/>
      </c>
      <c r="Z260" s="25" t="str">
        <f>IF(P260="","",IF(P260&gt;R260,1,0))</f>
        <v/>
      </c>
      <c r="AA260" s="11"/>
      <c r="AB260" s="23">
        <f>L258+M260+P260</f>
        <v>0</v>
      </c>
      <c r="AC260" s="118">
        <f>AB260-AB261</f>
        <v>0</v>
      </c>
    </row>
    <row r="261" spans="1:29" s="28" customFormat="1" ht="18.75" hidden="1" customHeight="1" x14ac:dyDescent="0.15">
      <c r="A261" s="41"/>
      <c r="B261" s="87"/>
      <c r="C261" s="35"/>
      <c r="D261" s="19" t="s">
        <v>14</v>
      </c>
      <c r="E261" s="38"/>
      <c r="F261" s="20" t="s">
        <v>13</v>
      </c>
      <c r="G261" s="89"/>
      <c r="H261" s="91"/>
      <c r="I261" s="121"/>
      <c r="J261" s="103"/>
      <c r="K261" s="104"/>
      <c r="L261" s="104"/>
      <c r="M261" s="107"/>
      <c r="N261" s="109"/>
      <c r="O261" s="125"/>
      <c r="P261" s="107"/>
      <c r="Q261" s="109"/>
      <c r="R261" s="111"/>
      <c r="S261" s="113"/>
      <c r="T261" s="97"/>
      <c r="U261" s="115"/>
      <c r="V261" s="117"/>
      <c r="W261" s="11"/>
      <c r="X261" s="26" t="str">
        <f>IF(J258="","",IF(J258&gt;L258,1,0))</f>
        <v/>
      </c>
      <c r="Y261" s="26" t="str">
        <f>IF(M260="","",IF(O260&gt;M260,1,0))</f>
        <v/>
      </c>
      <c r="Z261" s="26" t="str">
        <f>IF(P260="","",IF(R260&gt;P260,1,0))</f>
        <v/>
      </c>
      <c r="AA261" s="11"/>
      <c r="AB261" s="24">
        <f>J258+O260+R260</f>
        <v>0</v>
      </c>
      <c r="AC261" s="119"/>
    </row>
    <row r="262" spans="1:29" s="28" customFormat="1" ht="18.75" hidden="1" customHeight="1" x14ac:dyDescent="0.15">
      <c r="A262" s="41"/>
      <c r="B262" s="86">
        <v>3</v>
      </c>
      <c r="C262" s="36"/>
      <c r="D262" s="21" t="s">
        <v>14</v>
      </c>
      <c r="E262" s="39"/>
      <c r="F262" s="22" t="s">
        <v>13</v>
      </c>
      <c r="G262" s="88" t="str">
        <f>IF(O258="","",O258)</f>
        <v/>
      </c>
      <c r="H262" s="90" t="s">
        <v>38</v>
      </c>
      <c r="I262" s="92" t="str">
        <f>IF(M258="","",M258)</f>
        <v/>
      </c>
      <c r="J262" s="94" t="str">
        <f>IF(O260="","",O260)</f>
        <v/>
      </c>
      <c r="K262" s="96" t="s">
        <v>38</v>
      </c>
      <c r="L262" s="98" t="str">
        <f>IF(M260="","",M260)</f>
        <v/>
      </c>
      <c r="M262" s="100"/>
      <c r="N262" s="101"/>
      <c r="O262" s="102"/>
      <c r="P262" s="106"/>
      <c r="Q262" s="108" t="s">
        <v>38</v>
      </c>
      <c r="R262" s="110"/>
      <c r="S262" s="112" t="str">
        <f t="shared" ref="S262" si="140">IF(C262="","",SUM(X262:Z262))</f>
        <v/>
      </c>
      <c r="T262" s="96" t="s">
        <v>38</v>
      </c>
      <c r="U262" s="114" t="str">
        <f t="shared" ref="U262" si="141">IF(C262="","",SUM(X263:Z263))</f>
        <v/>
      </c>
      <c r="V262" s="116"/>
      <c r="W262" s="11"/>
      <c r="X262" s="25" t="str">
        <f>IF(M258="","",IF(O258&gt;M258,1,0))</f>
        <v/>
      </c>
      <c r="Y262" s="25" t="str">
        <f>IF(M260="","",IF(O260&gt;M260,1,0))</f>
        <v/>
      </c>
      <c r="Z262" s="25" t="str">
        <f>IF(P262="","",IF(P262&gt;R262,1,0))</f>
        <v/>
      </c>
      <c r="AA262" s="11"/>
      <c r="AB262" s="23">
        <f>O258+O260+P262</f>
        <v>0</v>
      </c>
      <c r="AC262" s="118">
        <f>AB262-AB263</f>
        <v>0</v>
      </c>
    </row>
    <row r="263" spans="1:29" s="28" customFormat="1" ht="18.75" hidden="1" customHeight="1" x14ac:dyDescent="0.15">
      <c r="A263" s="41"/>
      <c r="B263" s="87"/>
      <c r="C263" s="36"/>
      <c r="D263" s="21" t="s">
        <v>14</v>
      </c>
      <c r="E263" s="39"/>
      <c r="F263" s="22" t="s">
        <v>13</v>
      </c>
      <c r="G263" s="89"/>
      <c r="H263" s="91"/>
      <c r="I263" s="93"/>
      <c r="J263" s="95"/>
      <c r="K263" s="97"/>
      <c r="L263" s="99"/>
      <c r="M263" s="103"/>
      <c r="N263" s="104"/>
      <c r="O263" s="105"/>
      <c r="P263" s="107"/>
      <c r="Q263" s="109"/>
      <c r="R263" s="111"/>
      <c r="S263" s="113"/>
      <c r="T263" s="97"/>
      <c r="U263" s="115"/>
      <c r="V263" s="117"/>
      <c r="W263" s="11"/>
      <c r="X263" s="26" t="str">
        <f>IF(M258="","",IF(M258&gt;O258,1,0))</f>
        <v/>
      </c>
      <c r="Y263" s="26" t="str">
        <f>IF(M260="","",IF(M260&gt;O260,1,0))</f>
        <v/>
      </c>
      <c r="Z263" s="26" t="str">
        <f>IF(P262="","",IF(R262&gt;P262,1,0))</f>
        <v/>
      </c>
      <c r="AA263" s="11"/>
      <c r="AB263" s="24">
        <f>M258+M260+R262</f>
        <v>0</v>
      </c>
      <c r="AC263" s="119"/>
    </row>
    <row r="264" spans="1:29" s="28" customFormat="1" ht="18.75" hidden="1" customHeight="1" x14ac:dyDescent="0.15">
      <c r="A264" s="41"/>
      <c r="B264" s="86">
        <v>4</v>
      </c>
      <c r="C264" s="34"/>
      <c r="D264" s="17" t="s">
        <v>14</v>
      </c>
      <c r="E264" s="37"/>
      <c r="F264" s="18" t="s">
        <v>13</v>
      </c>
      <c r="G264" s="88" t="str">
        <f>IF(R258="","",R258)</f>
        <v/>
      </c>
      <c r="H264" s="90" t="s">
        <v>38</v>
      </c>
      <c r="I264" s="120" t="str">
        <f>IF(P258="","",P258)</f>
        <v/>
      </c>
      <c r="J264" s="112" t="str">
        <f>IF(R260="","",R260)</f>
        <v/>
      </c>
      <c r="K264" s="96" t="s">
        <v>38</v>
      </c>
      <c r="L264" s="114" t="str">
        <f>IF(P260="","",P260)</f>
        <v/>
      </c>
      <c r="M264" s="112" t="str">
        <f>IF(R262="","",R262)</f>
        <v/>
      </c>
      <c r="N264" s="96" t="s">
        <v>38</v>
      </c>
      <c r="O264" s="122" t="str">
        <f>IF(P262="","",P262)</f>
        <v/>
      </c>
      <c r="P264" s="100"/>
      <c r="Q264" s="101"/>
      <c r="R264" s="102"/>
      <c r="S264" s="112" t="str">
        <f t="shared" ref="S264" si="142">IF(C264="","",SUM(X264:Z264))</f>
        <v/>
      </c>
      <c r="T264" s="96" t="s">
        <v>38</v>
      </c>
      <c r="U264" s="114" t="str">
        <f t="shared" ref="U264" si="143">IF(C264="","",SUM(X265:Z265))</f>
        <v/>
      </c>
      <c r="V264" s="116"/>
      <c r="W264" s="11"/>
      <c r="X264" s="25" t="str">
        <f>IF(P258="","",IF(R258&gt;P258,1,0))</f>
        <v/>
      </c>
      <c r="Y264" s="25" t="str">
        <f>IF(P260="","",IF(R260&gt;P260,1,0))</f>
        <v/>
      </c>
      <c r="Z264" s="25" t="str">
        <f>IF(P262="","",IF(R262&gt;P262,1,0))</f>
        <v/>
      </c>
      <c r="AA264" s="11"/>
      <c r="AB264" s="23">
        <f>R258+R260+R262</f>
        <v>0</v>
      </c>
      <c r="AC264" s="118">
        <f>AB264-AB265</f>
        <v>0</v>
      </c>
    </row>
    <row r="265" spans="1:29" s="28" customFormat="1" ht="18.75" hidden="1" customHeight="1" x14ac:dyDescent="0.15">
      <c r="A265" s="41"/>
      <c r="B265" s="87"/>
      <c r="C265" s="35"/>
      <c r="D265" s="19" t="s">
        <v>14</v>
      </c>
      <c r="E265" s="38"/>
      <c r="F265" s="20" t="s">
        <v>13</v>
      </c>
      <c r="G265" s="89"/>
      <c r="H265" s="91"/>
      <c r="I265" s="121"/>
      <c r="J265" s="113"/>
      <c r="K265" s="97"/>
      <c r="L265" s="115"/>
      <c r="M265" s="113"/>
      <c r="N265" s="97"/>
      <c r="O265" s="123"/>
      <c r="P265" s="103"/>
      <c r="Q265" s="104"/>
      <c r="R265" s="105"/>
      <c r="S265" s="113"/>
      <c r="T265" s="97"/>
      <c r="U265" s="115"/>
      <c r="V265" s="117"/>
      <c r="W265" s="11"/>
      <c r="X265" s="26" t="str">
        <f>IF(P258="","",IF(P258&gt;R258,1,0))</f>
        <v/>
      </c>
      <c r="Y265" s="26" t="str">
        <f>IF(P260="","",IF(P260&gt;R260,1,0))</f>
        <v/>
      </c>
      <c r="Z265" s="26" t="str">
        <f>IF(P262="","",IF(P262&gt;R262,1,0))</f>
        <v/>
      </c>
      <c r="AA265" s="11"/>
      <c r="AB265" s="24">
        <f>P258+P260+P262</f>
        <v>0</v>
      </c>
      <c r="AC265" s="119"/>
    </row>
    <row r="266" spans="1:29" s="28" customFormat="1" ht="31.5" hidden="1" customHeight="1" x14ac:dyDescent="0.2">
      <c r="A266" s="41"/>
      <c r="B266" s="27"/>
      <c r="C266" s="44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1"/>
      <c r="AA266" s="11"/>
      <c r="AB266" s="11"/>
      <c r="AC266" s="11"/>
    </row>
    <row r="267" spans="1:29" s="28" customFormat="1" ht="18.75" hidden="1" customHeight="1" x14ac:dyDescent="0.15">
      <c r="A267" s="41">
        <v>26</v>
      </c>
      <c r="B267" s="126"/>
      <c r="C267" s="127"/>
      <c r="D267" s="127"/>
      <c r="E267" s="127"/>
      <c r="F267" s="128"/>
      <c r="G267" s="132" t="str">
        <f>IF(C269="","",LEFT(C269,FIND("　",C269,1)-1))</f>
        <v/>
      </c>
      <c r="H267" s="133"/>
      <c r="I267" s="134"/>
      <c r="J267" s="132" t="str">
        <f>IF(C271="","",LEFT(C271,FIND("　",C271)-1))</f>
        <v/>
      </c>
      <c r="K267" s="133"/>
      <c r="L267" s="133"/>
      <c r="M267" s="132" t="str">
        <f>IF(C273="","",LEFT(C273,FIND("　",C273)-1))</f>
        <v/>
      </c>
      <c r="N267" s="133"/>
      <c r="O267" s="133"/>
      <c r="P267" s="132" t="str">
        <f>IF(C275="","",LEFT(C275,FIND("　",C275)-1))</f>
        <v/>
      </c>
      <c r="Q267" s="133"/>
      <c r="R267" s="134"/>
      <c r="S267" s="135" t="s">
        <v>39</v>
      </c>
      <c r="T267" s="136"/>
      <c r="U267" s="136"/>
      <c r="V267" s="139" t="s">
        <v>16</v>
      </c>
      <c r="W267" s="11"/>
      <c r="X267" s="25" t="s">
        <v>40</v>
      </c>
      <c r="Y267" s="25" t="s">
        <v>40</v>
      </c>
      <c r="Z267" s="25" t="s">
        <v>40</v>
      </c>
      <c r="AA267" s="11"/>
      <c r="AB267" s="23" t="s">
        <v>43</v>
      </c>
      <c r="AC267" s="141" t="s">
        <v>45</v>
      </c>
    </row>
    <row r="268" spans="1:29" s="28" customFormat="1" ht="18.75" hidden="1" customHeight="1" x14ac:dyDescent="0.15">
      <c r="A268" s="41"/>
      <c r="B268" s="129"/>
      <c r="C268" s="130"/>
      <c r="D268" s="130"/>
      <c r="E268" s="130"/>
      <c r="F268" s="131"/>
      <c r="G268" s="143" t="str">
        <f>IF(C270="","",LEFT(C270,FIND("　",C270,1)-1))</f>
        <v/>
      </c>
      <c r="H268" s="144"/>
      <c r="I268" s="145"/>
      <c r="J268" s="143" t="str">
        <f>IF(C272="","",LEFT(C272,FIND("　",C272)-1))</f>
        <v/>
      </c>
      <c r="K268" s="144"/>
      <c r="L268" s="144"/>
      <c r="M268" s="143" t="str">
        <f>IF(C274="","",LEFT(C274,FIND("　",C274)-1))</f>
        <v/>
      </c>
      <c r="N268" s="144"/>
      <c r="O268" s="144"/>
      <c r="P268" s="143" t="str">
        <f>IF(C276="","",LEFT(C276,FIND("　",C276)-1))</f>
        <v/>
      </c>
      <c r="Q268" s="144"/>
      <c r="R268" s="145"/>
      <c r="S268" s="137"/>
      <c r="T268" s="138"/>
      <c r="U268" s="138"/>
      <c r="V268" s="140"/>
      <c r="W268" s="11"/>
      <c r="X268" s="26" t="s">
        <v>41</v>
      </c>
      <c r="Y268" s="26" t="s">
        <v>41</v>
      </c>
      <c r="Z268" s="26" t="s">
        <v>41</v>
      </c>
      <c r="AA268" s="11"/>
      <c r="AB268" s="24" t="s">
        <v>44</v>
      </c>
      <c r="AC268" s="142"/>
    </row>
    <row r="269" spans="1:29" s="28" customFormat="1" ht="18.75" hidden="1" customHeight="1" x14ac:dyDescent="0.15">
      <c r="A269" s="41"/>
      <c r="B269" s="86">
        <v>1</v>
      </c>
      <c r="C269" s="32"/>
      <c r="D269" s="17" t="s">
        <v>14</v>
      </c>
      <c r="E269" s="37"/>
      <c r="F269" s="18" t="s">
        <v>13</v>
      </c>
      <c r="G269" s="100"/>
      <c r="H269" s="101"/>
      <c r="I269" s="101"/>
      <c r="J269" s="106"/>
      <c r="K269" s="108" t="s">
        <v>38</v>
      </c>
      <c r="L269" s="124"/>
      <c r="M269" s="106"/>
      <c r="N269" s="108" t="s">
        <v>38</v>
      </c>
      <c r="O269" s="124"/>
      <c r="P269" s="106"/>
      <c r="Q269" s="108" t="s">
        <v>38</v>
      </c>
      <c r="R269" s="110"/>
      <c r="S269" s="112" t="str">
        <f>IF(C269="","",SUM(X269:Z269))</f>
        <v/>
      </c>
      <c r="T269" s="96" t="s">
        <v>38</v>
      </c>
      <c r="U269" s="114" t="str">
        <f>IF(C269="","",SUM(X270:Z270))</f>
        <v/>
      </c>
      <c r="V269" s="116"/>
      <c r="W269" s="11"/>
      <c r="X269" s="25" t="str">
        <f>IF(J269="","",IF(J269&gt;L269,1,0))</f>
        <v/>
      </c>
      <c r="Y269" s="25" t="str">
        <f>IF(M269="","",IF(M269&gt;O269,1,0))</f>
        <v/>
      </c>
      <c r="Z269" s="25" t="str">
        <f>IF(P269="","",IF(P269&gt;R269,1,0))</f>
        <v/>
      </c>
      <c r="AA269" s="11"/>
      <c r="AB269" s="23">
        <f>J269+M269+P269</f>
        <v>0</v>
      </c>
      <c r="AC269" s="118">
        <f>AB269-AB270</f>
        <v>0</v>
      </c>
    </row>
    <row r="270" spans="1:29" s="28" customFormat="1" ht="18.75" hidden="1" customHeight="1" x14ac:dyDescent="0.15">
      <c r="A270" s="41"/>
      <c r="B270" s="87"/>
      <c r="C270" s="33"/>
      <c r="D270" s="19" t="s">
        <v>14</v>
      </c>
      <c r="E270" s="38"/>
      <c r="F270" s="20" t="s">
        <v>13</v>
      </c>
      <c r="G270" s="103"/>
      <c r="H270" s="104"/>
      <c r="I270" s="104"/>
      <c r="J270" s="107"/>
      <c r="K270" s="109"/>
      <c r="L270" s="125"/>
      <c r="M270" s="107"/>
      <c r="N270" s="109"/>
      <c r="O270" s="125"/>
      <c r="P270" s="107"/>
      <c r="Q270" s="109"/>
      <c r="R270" s="111"/>
      <c r="S270" s="113"/>
      <c r="T270" s="97"/>
      <c r="U270" s="115"/>
      <c r="V270" s="117"/>
      <c r="W270" s="11"/>
      <c r="X270" s="26" t="str">
        <f>IF(J269="","",IF(J269&lt;L269,1,0))</f>
        <v/>
      </c>
      <c r="Y270" s="26" t="str">
        <f>IF(M269="","",IF(M269&lt;O269,1,0))</f>
        <v/>
      </c>
      <c r="Z270" s="26" t="str">
        <f>IF(P269="","",IF(P269&lt;R269,1,0))</f>
        <v/>
      </c>
      <c r="AA270" s="11"/>
      <c r="AB270" s="24">
        <f>L269+O269+R269</f>
        <v>0</v>
      </c>
      <c r="AC270" s="119"/>
    </row>
    <row r="271" spans="1:29" s="28" customFormat="1" ht="18.75" hidden="1" customHeight="1" x14ac:dyDescent="0.15">
      <c r="A271" s="41"/>
      <c r="B271" s="86">
        <v>2</v>
      </c>
      <c r="C271" s="34"/>
      <c r="D271" s="17" t="s">
        <v>14</v>
      </c>
      <c r="E271" s="37"/>
      <c r="F271" s="18" t="s">
        <v>13</v>
      </c>
      <c r="G271" s="88" t="str">
        <f>IF(L269="","",L269)</f>
        <v/>
      </c>
      <c r="H271" s="90" t="s">
        <v>38</v>
      </c>
      <c r="I271" s="120" t="str">
        <f>IF(J269="","",J269)</f>
        <v/>
      </c>
      <c r="J271" s="100"/>
      <c r="K271" s="101"/>
      <c r="L271" s="101"/>
      <c r="M271" s="106"/>
      <c r="N271" s="108" t="s">
        <v>38</v>
      </c>
      <c r="O271" s="124"/>
      <c r="P271" s="106"/>
      <c r="Q271" s="108" t="s">
        <v>38</v>
      </c>
      <c r="R271" s="110"/>
      <c r="S271" s="112" t="str">
        <f t="shared" ref="S271" si="144">IF(C271="","",SUM(X271:Z271))</f>
        <v/>
      </c>
      <c r="T271" s="96" t="s">
        <v>38</v>
      </c>
      <c r="U271" s="114" t="str">
        <f t="shared" ref="U271" si="145">IF(C271="","",SUM(X272:Z272))</f>
        <v/>
      </c>
      <c r="V271" s="116"/>
      <c r="W271" s="11"/>
      <c r="X271" s="25" t="str">
        <f>IF(J269="","",IF(L269&gt;J269,1,0))</f>
        <v/>
      </c>
      <c r="Y271" s="25" t="str">
        <f>IF(M271="","",IF(M271&gt;O271,1,0))</f>
        <v/>
      </c>
      <c r="Z271" s="25" t="str">
        <f>IF(P271="","",IF(P271&gt;R271,1,0))</f>
        <v/>
      </c>
      <c r="AA271" s="11"/>
      <c r="AB271" s="23">
        <f>L269+M271+P271</f>
        <v>0</v>
      </c>
      <c r="AC271" s="118">
        <f>AB271-AB272</f>
        <v>0</v>
      </c>
    </row>
    <row r="272" spans="1:29" s="28" customFormat="1" ht="18.75" hidden="1" customHeight="1" x14ac:dyDescent="0.15">
      <c r="A272" s="41"/>
      <c r="B272" s="87"/>
      <c r="C272" s="35"/>
      <c r="D272" s="19" t="s">
        <v>14</v>
      </c>
      <c r="E272" s="38"/>
      <c r="F272" s="20" t="s">
        <v>13</v>
      </c>
      <c r="G272" s="89"/>
      <c r="H272" s="91"/>
      <c r="I272" s="121"/>
      <c r="J272" s="103"/>
      <c r="K272" s="104"/>
      <c r="L272" s="104"/>
      <c r="M272" s="107"/>
      <c r="N272" s="109"/>
      <c r="O272" s="125"/>
      <c r="P272" s="107"/>
      <c r="Q272" s="109"/>
      <c r="R272" s="111"/>
      <c r="S272" s="113"/>
      <c r="T272" s="97"/>
      <c r="U272" s="115"/>
      <c r="V272" s="117"/>
      <c r="W272" s="11"/>
      <c r="X272" s="26" t="str">
        <f>IF(J269="","",IF(J269&gt;L269,1,0))</f>
        <v/>
      </c>
      <c r="Y272" s="26" t="str">
        <f>IF(M271="","",IF(O271&gt;M271,1,0))</f>
        <v/>
      </c>
      <c r="Z272" s="26" t="str">
        <f>IF(P271="","",IF(R271&gt;P271,1,0))</f>
        <v/>
      </c>
      <c r="AA272" s="11"/>
      <c r="AB272" s="24">
        <f>J269+O271+R271</f>
        <v>0</v>
      </c>
      <c r="AC272" s="119"/>
    </row>
    <row r="273" spans="1:29" s="28" customFormat="1" ht="18.75" hidden="1" customHeight="1" x14ac:dyDescent="0.15">
      <c r="A273" s="41"/>
      <c r="B273" s="86">
        <v>3</v>
      </c>
      <c r="C273" s="36"/>
      <c r="D273" s="21" t="s">
        <v>14</v>
      </c>
      <c r="E273" s="39"/>
      <c r="F273" s="22" t="s">
        <v>13</v>
      </c>
      <c r="G273" s="88" t="str">
        <f>IF(O269="","",O269)</f>
        <v/>
      </c>
      <c r="H273" s="90" t="s">
        <v>38</v>
      </c>
      <c r="I273" s="92" t="str">
        <f>IF(M269="","",M269)</f>
        <v/>
      </c>
      <c r="J273" s="94" t="str">
        <f>IF(O271="","",O271)</f>
        <v/>
      </c>
      <c r="K273" s="96" t="s">
        <v>38</v>
      </c>
      <c r="L273" s="98" t="str">
        <f>IF(M271="","",M271)</f>
        <v/>
      </c>
      <c r="M273" s="100"/>
      <c r="N273" s="101"/>
      <c r="O273" s="102"/>
      <c r="P273" s="106"/>
      <c r="Q273" s="108" t="s">
        <v>38</v>
      </c>
      <c r="R273" s="110"/>
      <c r="S273" s="112" t="str">
        <f t="shared" ref="S273" si="146">IF(C273="","",SUM(X273:Z273))</f>
        <v/>
      </c>
      <c r="T273" s="96" t="s">
        <v>38</v>
      </c>
      <c r="U273" s="114" t="str">
        <f t="shared" ref="U273" si="147">IF(C273="","",SUM(X274:Z274))</f>
        <v/>
      </c>
      <c r="V273" s="116"/>
      <c r="W273" s="11"/>
      <c r="X273" s="25" t="str">
        <f>IF(M269="","",IF(O269&gt;M269,1,0))</f>
        <v/>
      </c>
      <c r="Y273" s="25" t="str">
        <f>IF(M271="","",IF(O271&gt;M271,1,0))</f>
        <v/>
      </c>
      <c r="Z273" s="25" t="str">
        <f>IF(P273="","",IF(P273&gt;R273,1,0))</f>
        <v/>
      </c>
      <c r="AA273" s="11"/>
      <c r="AB273" s="23">
        <f>O269+O271+P273</f>
        <v>0</v>
      </c>
      <c r="AC273" s="118">
        <f>AB273-AB274</f>
        <v>0</v>
      </c>
    </row>
    <row r="274" spans="1:29" s="28" customFormat="1" ht="18.75" hidden="1" customHeight="1" x14ac:dyDescent="0.15">
      <c r="A274" s="41"/>
      <c r="B274" s="87"/>
      <c r="C274" s="36"/>
      <c r="D274" s="21" t="s">
        <v>14</v>
      </c>
      <c r="E274" s="39"/>
      <c r="F274" s="22" t="s">
        <v>13</v>
      </c>
      <c r="G274" s="89"/>
      <c r="H274" s="91"/>
      <c r="I274" s="93"/>
      <c r="J274" s="95"/>
      <c r="K274" s="97"/>
      <c r="L274" s="99"/>
      <c r="M274" s="103"/>
      <c r="N274" s="104"/>
      <c r="O274" s="105"/>
      <c r="P274" s="107"/>
      <c r="Q274" s="109"/>
      <c r="R274" s="111"/>
      <c r="S274" s="113"/>
      <c r="T274" s="97"/>
      <c r="U274" s="115"/>
      <c r="V274" s="117"/>
      <c r="W274" s="11"/>
      <c r="X274" s="26" t="str">
        <f>IF(M269="","",IF(M269&gt;O269,1,0))</f>
        <v/>
      </c>
      <c r="Y274" s="26" t="str">
        <f>IF(M271="","",IF(M271&gt;O271,1,0))</f>
        <v/>
      </c>
      <c r="Z274" s="26" t="str">
        <f>IF(P273="","",IF(R273&gt;P273,1,0))</f>
        <v/>
      </c>
      <c r="AA274" s="11"/>
      <c r="AB274" s="24">
        <f>M269+M271+R273</f>
        <v>0</v>
      </c>
      <c r="AC274" s="119"/>
    </row>
    <row r="275" spans="1:29" s="28" customFormat="1" ht="18.75" hidden="1" customHeight="1" x14ac:dyDescent="0.15">
      <c r="A275" s="41"/>
      <c r="B275" s="86">
        <v>4</v>
      </c>
      <c r="C275" s="34"/>
      <c r="D275" s="17" t="s">
        <v>14</v>
      </c>
      <c r="E275" s="37"/>
      <c r="F275" s="18" t="s">
        <v>13</v>
      </c>
      <c r="G275" s="88" t="str">
        <f>IF(R269="","",R269)</f>
        <v/>
      </c>
      <c r="H275" s="90" t="s">
        <v>38</v>
      </c>
      <c r="I275" s="120" t="str">
        <f>IF(P269="","",P269)</f>
        <v/>
      </c>
      <c r="J275" s="112" t="str">
        <f>IF(R271="","",R271)</f>
        <v/>
      </c>
      <c r="K275" s="96" t="s">
        <v>38</v>
      </c>
      <c r="L275" s="114" t="str">
        <f>IF(P271="","",P271)</f>
        <v/>
      </c>
      <c r="M275" s="112" t="str">
        <f>IF(R273="","",R273)</f>
        <v/>
      </c>
      <c r="N275" s="96" t="s">
        <v>38</v>
      </c>
      <c r="O275" s="122" t="str">
        <f>IF(P273="","",P273)</f>
        <v/>
      </c>
      <c r="P275" s="100"/>
      <c r="Q275" s="101"/>
      <c r="R275" s="102"/>
      <c r="S275" s="112" t="str">
        <f t="shared" ref="S275" si="148">IF(C275="","",SUM(X275:Z275))</f>
        <v/>
      </c>
      <c r="T275" s="96" t="s">
        <v>38</v>
      </c>
      <c r="U275" s="114" t="str">
        <f t="shared" ref="U275" si="149">IF(C275="","",SUM(X276:Z276))</f>
        <v/>
      </c>
      <c r="V275" s="116"/>
      <c r="W275" s="11"/>
      <c r="X275" s="25" t="str">
        <f>IF(P269="","",IF(R269&gt;P269,1,0))</f>
        <v/>
      </c>
      <c r="Y275" s="25" t="str">
        <f>IF(P271="","",IF(R271&gt;P271,1,0))</f>
        <v/>
      </c>
      <c r="Z275" s="25" t="str">
        <f>IF(P273="","",IF(R273&gt;P273,1,0))</f>
        <v/>
      </c>
      <c r="AA275" s="11"/>
      <c r="AB275" s="23">
        <f>R269+R271+R273</f>
        <v>0</v>
      </c>
      <c r="AC275" s="118">
        <f>AB275-AB276</f>
        <v>0</v>
      </c>
    </row>
    <row r="276" spans="1:29" s="28" customFormat="1" ht="18.75" hidden="1" customHeight="1" x14ac:dyDescent="0.15">
      <c r="A276" s="41"/>
      <c r="B276" s="87"/>
      <c r="C276" s="35"/>
      <c r="D276" s="19" t="s">
        <v>14</v>
      </c>
      <c r="E276" s="38"/>
      <c r="F276" s="20" t="s">
        <v>13</v>
      </c>
      <c r="G276" s="89"/>
      <c r="H276" s="91"/>
      <c r="I276" s="121"/>
      <c r="J276" s="113"/>
      <c r="K276" s="97"/>
      <c r="L276" s="115"/>
      <c r="M276" s="113"/>
      <c r="N276" s="97"/>
      <c r="O276" s="123"/>
      <c r="P276" s="103"/>
      <c r="Q276" s="104"/>
      <c r="R276" s="105"/>
      <c r="S276" s="113"/>
      <c r="T276" s="97"/>
      <c r="U276" s="115"/>
      <c r="V276" s="117"/>
      <c r="W276" s="11"/>
      <c r="X276" s="26" t="str">
        <f>IF(P269="","",IF(P269&gt;R269,1,0))</f>
        <v/>
      </c>
      <c r="Y276" s="26" t="str">
        <f>IF(P271="","",IF(P271&gt;R271,1,0))</f>
        <v/>
      </c>
      <c r="Z276" s="26" t="str">
        <f>IF(P273="","",IF(P273&gt;R273,1,0))</f>
        <v/>
      </c>
      <c r="AA276" s="11"/>
      <c r="AB276" s="24">
        <f>P269+P271+P273</f>
        <v>0</v>
      </c>
      <c r="AC276" s="119"/>
    </row>
    <row r="277" spans="1:29" s="28" customFormat="1" ht="31.5" hidden="1" customHeight="1" x14ac:dyDescent="0.2">
      <c r="A277" s="41"/>
      <c r="B277" s="27"/>
      <c r="C277" s="44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1"/>
      <c r="AA277" s="11"/>
      <c r="AB277" s="11"/>
      <c r="AC277" s="11"/>
    </row>
    <row r="278" spans="1:29" s="28" customFormat="1" ht="18.75" hidden="1" customHeight="1" x14ac:dyDescent="0.15">
      <c r="A278" s="41">
        <v>27</v>
      </c>
      <c r="B278" s="126"/>
      <c r="C278" s="127"/>
      <c r="D278" s="127"/>
      <c r="E278" s="127"/>
      <c r="F278" s="128"/>
      <c r="G278" s="132" t="str">
        <f>IF(C280="","",LEFT(C280,FIND("　",C280,1)-1))</f>
        <v/>
      </c>
      <c r="H278" s="133"/>
      <c r="I278" s="134"/>
      <c r="J278" s="132" t="str">
        <f>IF(C282="","",LEFT(C282,FIND("　",C282)-1))</f>
        <v/>
      </c>
      <c r="K278" s="133"/>
      <c r="L278" s="133"/>
      <c r="M278" s="132" t="str">
        <f>IF(C284="","",LEFT(C284,FIND("　",C284)-1))</f>
        <v/>
      </c>
      <c r="N278" s="133"/>
      <c r="O278" s="133"/>
      <c r="P278" s="132" t="str">
        <f>IF(C286="","",LEFT(C286,FIND("　",C286)-1))</f>
        <v/>
      </c>
      <c r="Q278" s="133"/>
      <c r="R278" s="134"/>
      <c r="S278" s="135" t="s">
        <v>39</v>
      </c>
      <c r="T278" s="136"/>
      <c r="U278" s="136"/>
      <c r="V278" s="139" t="s">
        <v>16</v>
      </c>
      <c r="W278" s="11"/>
      <c r="X278" s="25" t="s">
        <v>40</v>
      </c>
      <c r="Y278" s="25" t="s">
        <v>40</v>
      </c>
      <c r="Z278" s="25" t="s">
        <v>40</v>
      </c>
      <c r="AA278" s="11"/>
      <c r="AB278" s="23" t="s">
        <v>43</v>
      </c>
      <c r="AC278" s="141" t="s">
        <v>45</v>
      </c>
    </row>
    <row r="279" spans="1:29" s="28" customFormat="1" ht="18.75" hidden="1" customHeight="1" x14ac:dyDescent="0.15">
      <c r="A279" s="41"/>
      <c r="B279" s="129"/>
      <c r="C279" s="130"/>
      <c r="D279" s="130"/>
      <c r="E279" s="130"/>
      <c r="F279" s="131"/>
      <c r="G279" s="143" t="str">
        <f>IF(C281="","",LEFT(C281,FIND("　",C281,1)-1))</f>
        <v/>
      </c>
      <c r="H279" s="144"/>
      <c r="I279" s="145"/>
      <c r="J279" s="143" t="str">
        <f>IF(C283="","",LEFT(C283,FIND("　",C283)-1))</f>
        <v/>
      </c>
      <c r="K279" s="144"/>
      <c r="L279" s="144"/>
      <c r="M279" s="143" t="str">
        <f>IF(C285="","",LEFT(C285,FIND("　",C285)-1))</f>
        <v/>
      </c>
      <c r="N279" s="144"/>
      <c r="O279" s="144"/>
      <c r="P279" s="143" t="str">
        <f>IF(C287="","",LEFT(C287,FIND("　",C287)-1))</f>
        <v/>
      </c>
      <c r="Q279" s="144"/>
      <c r="R279" s="145"/>
      <c r="S279" s="137"/>
      <c r="T279" s="138"/>
      <c r="U279" s="138"/>
      <c r="V279" s="140"/>
      <c r="W279" s="11"/>
      <c r="X279" s="26" t="s">
        <v>41</v>
      </c>
      <c r="Y279" s="26" t="s">
        <v>41</v>
      </c>
      <c r="Z279" s="26" t="s">
        <v>41</v>
      </c>
      <c r="AA279" s="11"/>
      <c r="AB279" s="24" t="s">
        <v>44</v>
      </c>
      <c r="AC279" s="142"/>
    </row>
    <row r="280" spans="1:29" s="28" customFormat="1" ht="18.75" hidden="1" customHeight="1" x14ac:dyDescent="0.15">
      <c r="A280" s="41"/>
      <c r="B280" s="86">
        <v>1</v>
      </c>
      <c r="C280" s="32"/>
      <c r="D280" s="17" t="s">
        <v>14</v>
      </c>
      <c r="E280" s="37"/>
      <c r="F280" s="18" t="s">
        <v>13</v>
      </c>
      <c r="G280" s="100"/>
      <c r="H280" s="101"/>
      <c r="I280" s="101"/>
      <c r="J280" s="106"/>
      <c r="K280" s="108" t="s">
        <v>38</v>
      </c>
      <c r="L280" s="124"/>
      <c r="M280" s="106"/>
      <c r="N280" s="108" t="s">
        <v>38</v>
      </c>
      <c r="O280" s="124"/>
      <c r="P280" s="106"/>
      <c r="Q280" s="108" t="s">
        <v>38</v>
      </c>
      <c r="R280" s="110"/>
      <c r="S280" s="112" t="str">
        <f>IF(C280="","",SUM(X280:Z280))</f>
        <v/>
      </c>
      <c r="T280" s="96" t="s">
        <v>38</v>
      </c>
      <c r="U280" s="114" t="str">
        <f>IF(C280="","",SUM(X281:Z281))</f>
        <v/>
      </c>
      <c r="V280" s="116"/>
      <c r="W280" s="11"/>
      <c r="X280" s="25" t="str">
        <f>IF(J280="","",IF(J280&gt;L280,1,0))</f>
        <v/>
      </c>
      <c r="Y280" s="25" t="str">
        <f>IF(M280="","",IF(M280&gt;O280,1,0))</f>
        <v/>
      </c>
      <c r="Z280" s="25" t="str">
        <f>IF(P280="","",IF(P280&gt;R280,1,0))</f>
        <v/>
      </c>
      <c r="AA280" s="11"/>
      <c r="AB280" s="23">
        <f>J280+M280+P280</f>
        <v>0</v>
      </c>
      <c r="AC280" s="118">
        <f>AB280-AB281</f>
        <v>0</v>
      </c>
    </row>
    <row r="281" spans="1:29" s="28" customFormat="1" ht="18.75" hidden="1" customHeight="1" x14ac:dyDescent="0.15">
      <c r="A281" s="41"/>
      <c r="B281" s="87"/>
      <c r="C281" s="33"/>
      <c r="D281" s="19" t="s">
        <v>14</v>
      </c>
      <c r="E281" s="38"/>
      <c r="F281" s="20" t="s">
        <v>13</v>
      </c>
      <c r="G281" s="103"/>
      <c r="H281" s="104"/>
      <c r="I281" s="104"/>
      <c r="J281" s="107"/>
      <c r="K281" s="109"/>
      <c r="L281" s="125"/>
      <c r="M281" s="107"/>
      <c r="N281" s="109"/>
      <c r="O281" s="125"/>
      <c r="P281" s="107"/>
      <c r="Q281" s="109"/>
      <c r="R281" s="111"/>
      <c r="S281" s="113"/>
      <c r="T281" s="97"/>
      <c r="U281" s="115"/>
      <c r="V281" s="117"/>
      <c r="W281" s="11"/>
      <c r="X281" s="26" t="str">
        <f>IF(J280="","",IF(J280&lt;L280,1,0))</f>
        <v/>
      </c>
      <c r="Y281" s="26" t="str">
        <f>IF(M280="","",IF(M280&lt;O280,1,0))</f>
        <v/>
      </c>
      <c r="Z281" s="26" t="str">
        <f>IF(P280="","",IF(P280&lt;R280,1,0))</f>
        <v/>
      </c>
      <c r="AA281" s="11"/>
      <c r="AB281" s="24">
        <f>L280+O280+R280</f>
        <v>0</v>
      </c>
      <c r="AC281" s="119"/>
    </row>
    <row r="282" spans="1:29" s="28" customFormat="1" ht="18.75" hidden="1" customHeight="1" x14ac:dyDescent="0.15">
      <c r="A282" s="41"/>
      <c r="B282" s="86">
        <v>2</v>
      </c>
      <c r="C282" s="34"/>
      <c r="D282" s="17" t="s">
        <v>14</v>
      </c>
      <c r="E282" s="37"/>
      <c r="F282" s="18" t="s">
        <v>13</v>
      </c>
      <c r="G282" s="88" t="str">
        <f>IF(L280="","",L280)</f>
        <v/>
      </c>
      <c r="H282" s="90" t="s">
        <v>38</v>
      </c>
      <c r="I282" s="120" t="str">
        <f>IF(J280="","",J280)</f>
        <v/>
      </c>
      <c r="J282" s="100"/>
      <c r="K282" s="101"/>
      <c r="L282" s="101"/>
      <c r="M282" s="106"/>
      <c r="N282" s="108" t="s">
        <v>38</v>
      </c>
      <c r="O282" s="124"/>
      <c r="P282" s="106"/>
      <c r="Q282" s="108" t="s">
        <v>38</v>
      </c>
      <c r="R282" s="110"/>
      <c r="S282" s="112" t="str">
        <f t="shared" ref="S282" si="150">IF(C282="","",SUM(X282:Z282))</f>
        <v/>
      </c>
      <c r="T282" s="96" t="s">
        <v>38</v>
      </c>
      <c r="U282" s="114" t="str">
        <f t="shared" ref="U282" si="151">IF(C282="","",SUM(X283:Z283))</f>
        <v/>
      </c>
      <c r="V282" s="116"/>
      <c r="W282" s="11"/>
      <c r="X282" s="25" t="str">
        <f>IF(J280="","",IF(L280&gt;J280,1,0))</f>
        <v/>
      </c>
      <c r="Y282" s="25" t="str">
        <f>IF(M282="","",IF(M282&gt;O282,1,0))</f>
        <v/>
      </c>
      <c r="Z282" s="25" t="str">
        <f>IF(P282="","",IF(P282&gt;R282,1,0))</f>
        <v/>
      </c>
      <c r="AA282" s="11"/>
      <c r="AB282" s="23">
        <f>L280+M282+P282</f>
        <v>0</v>
      </c>
      <c r="AC282" s="118">
        <f>AB282-AB283</f>
        <v>0</v>
      </c>
    </row>
    <row r="283" spans="1:29" s="28" customFormat="1" ht="18.75" hidden="1" customHeight="1" x14ac:dyDescent="0.15">
      <c r="A283" s="41"/>
      <c r="B283" s="87"/>
      <c r="C283" s="35"/>
      <c r="D283" s="19" t="s">
        <v>14</v>
      </c>
      <c r="E283" s="38"/>
      <c r="F283" s="20" t="s">
        <v>13</v>
      </c>
      <c r="G283" s="89"/>
      <c r="H283" s="91"/>
      <c r="I283" s="121"/>
      <c r="J283" s="103"/>
      <c r="K283" s="104"/>
      <c r="L283" s="104"/>
      <c r="M283" s="107"/>
      <c r="N283" s="109"/>
      <c r="O283" s="125"/>
      <c r="P283" s="107"/>
      <c r="Q283" s="109"/>
      <c r="R283" s="111"/>
      <c r="S283" s="113"/>
      <c r="T283" s="97"/>
      <c r="U283" s="115"/>
      <c r="V283" s="117"/>
      <c r="W283" s="11"/>
      <c r="X283" s="26" t="str">
        <f>IF(J280="","",IF(J280&gt;L280,1,0))</f>
        <v/>
      </c>
      <c r="Y283" s="26" t="str">
        <f>IF(M282="","",IF(O282&gt;M282,1,0))</f>
        <v/>
      </c>
      <c r="Z283" s="26" t="str">
        <f>IF(P282="","",IF(R282&gt;P282,1,0))</f>
        <v/>
      </c>
      <c r="AA283" s="11"/>
      <c r="AB283" s="24">
        <f>J280+O282+R282</f>
        <v>0</v>
      </c>
      <c r="AC283" s="119"/>
    </row>
    <row r="284" spans="1:29" s="28" customFormat="1" ht="18.75" hidden="1" customHeight="1" x14ac:dyDescent="0.15">
      <c r="A284" s="41"/>
      <c r="B284" s="86">
        <v>3</v>
      </c>
      <c r="C284" s="36"/>
      <c r="D284" s="21" t="s">
        <v>14</v>
      </c>
      <c r="E284" s="39"/>
      <c r="F284" s="22" t="s">
        <v>13</v>
      </c>
      <c r="G284" s="88" t="str">
        <f>IF(O280="","",O280)</f>
        <v/>
      </c>
      <c r="H284" s="90" t="s">
        <v>38</v>
      </c>
      <c r="I284" s="92" t="str">
        <f>IF(M280="","",M280)</f>
        <v/>
      </c>
      <c r="J284" s="94" t="str">
        <f>IF(O282="","",O282)</f>
        <v/>
      </c>
      <c r="K284" s="96" t="s">
        <v>38</v>
      </c>
      <c r="L284" s="98" t="str">
        <f>IF(M282="","",M282)</f>
        <v/>
      </c>
      <c r="M284" s="100"/>
      <c r="N284" s="101"/>
      <c r="O284" s="102"/>
      <c r="P284" s="106"/>
      <c r="Q284" s="108" t="s">
        <v>38</v>
      </c>
      <c r="R284" s="110"/>
      <c r="S284" s="112" t="str">
        <f t="shared" ref="S284" si="152">IF(C284="","",SUM(X284:Z284))</f>
        <v/>
      </c>
      <c r="T284" s="96" t="s">
        <v>38</v>
      </c>
      <c r="U284" s="114" t="str">
        <f t="shared" ref="U284" si="153">IF(C284="","",SUM(X285:Z285))</f>
        <v/>
      </c>
      <c r="V284" s="116"/>
      <c r="W284" s="11"/>
      <c r="X284" s="25" t="str">
        <f>IF(M280="","",IF(O280&gt;M280,1,0))</f>
        <v/>
      </c>
      <c r="Y284" s="25" t="str">
        <f>IF(M282="","",IF(O282&gt;M282,1,0))</f>
        <v/>
      </c>
      <c r="Z284" s="25" t="str">
        <f>IF(P284="","",IF(P284&gt;R284,1,0))</f>
        <v/>
      </c>
      <c r="AA284" s="11"/>
      <c r="AB284" s="23">
        <f>O280+O282+P284</f>
        <v>0</v>
      </c>
      <c r="AC284" s="118">
        <f>AB284-AB285</f>
        <v>0</v>
      </c>
    </row>
    <row r="285" spans="1:29" s="28" customFormat="1" ht="18.75" hidden="1" customHeight="1" x14ac:dyDescent="0.15">
      <c r="A285" s="41"/>
      <c r="B285" s="87"/>
      <c r="C285" s="36"/>
      <c r="D285" s="21" t="s">
        <v>14</v>
      </c>
      <c r="E285" s="39"/>
      <c r="F285" s="22" t="s">
        <v>13</v>
      </c>
      <c r="G285" s="89"/>
      <c r="H285" s="91"/>
      <c r="I285" s="93"/>
      <c r="J285" s="95"/>
      <c r="K285" s="97"/>
      <c r="L285" s="99"/>
      <c r="M285" s="103"/>
      <c r="N285" s="104"/>
      <c r="O285" s="105"/>
      <c r="P285" s="107"/>
      <c r="Q285" s="109"/>
      <c r="R285" s="111"/>
      <c r="S285" s="113"/>
      <c r="T285" s="97"/>
      <c r="U285" s="115"/>
      <c r="V285" s="117"/>
      <c r="W285" s="11"/>
      <c r="X285" s="26" t="str">
        <f>IF(M280="","",IF(M280&gt;O280,1,0))</f>
        <v/>
      </c>
      <c r="Y285" s="26" t="str">
        <f>IF(M282="","",IF(M282&gt;O282,1,0))</f>
        <v/>
      </c>
      <c r="Z285" s="26" t="str">
        <f>IF(P284="","",IF(R284&gt;P284,1,0))</f>
        <v/>
      </c>
      <c r="AA285" s="11"/>
      <c r="AB285" s="24">
        <f>M280+M282+R284</f>
        <v>0</v>
      </c>
      <c r="AC285" s="119"/>
    </row>
    <row r="286" spans="1:29" s="28" customFormat="1" ht="18.75" hidden="1" customHeight="1" x14ac:dyDescent="0.15">
      <c r="A286" s="41"/>
      <c r="B286" s="86">
        <v>4</v>
      </c>
      <c r="C286" s="34"/>
      <c r="D286" s="17" t="s">
        <v>14</v>
      </c>
      <c r="E286" s="37"/>
      <c r="F286" s="18" t="s">
        <v>13</v>
      </c>
      <c r="G286" s="88" t="str">
        <f>IF(R280="","",R280)</f>
        <v/>
      </c>
      <c r="H286" s="90" t="s">
        <v>38</v>
      </c>
      <c r="I286" s="120" t="str">
        <f>IF(P280="","",P280)</f>
        <v/>
      </c>
      <c r="J286" s="112" t="str">
        <f>IF(R282="","",R282)</f>
        <v/>
      </c>
      <c r="K286" s="96" t="s">
        <v>38</v>
      </c>
      <c r="L286" s="114" t="str">
        <f>IF(P282="","",P282)</f>
        <v/>
      </c>
      <c r="M286" s="112" t="str">
        <f>IF(R284="","",R284)</f>
        <v/>
      </c>
      <c r="N286" s="96" t="s">
        <v>38</v>
      </c>
      <c r="O286" s="122" t="str">
        <f>IF(P284="","",P284)</f>
        <v/>
      </c>
      <c r="P286" s="100"/>
      <c r="Q286" s="101"/>
      <c r="R286" s="102"/>
      <c r="S286" s="112" t="str">
        <f t="shared" ref="S286" si="154">IF(C286="","",SUM(X286:Z286))</f>
        <v/>
      </c>
      <c r="T286" s="96" t="s">
        <v>38</v>
      </c>
      <c r="U286" s="114" t="str">
        <f t="shared" ref="U286" si="155">IF(C286="","",SUM(X287:Z287))</f>
        <v/>
      </c>
      <c r="V286" s="116"/>
      <c r="W286" s="11"/>
      <c r="X286" s="25" t="str">
        <f>IF(P280="","",IF(R280&gt;P280,1,0))</f>
        <v/>
      </c>
      <c r="Y286" s="25" t="str">
        <f>IF(P282="","",IF(R282&gt;P282,1,0))</f>
        <v/>
      </c>
      <c r="Z286" s="25" t="str">
        <f>IF(P284="","",IF(R284&gt;P284,1,0))</f>
        <v/>
      </c>
      <c r="AA286" s="11"/>
      <c r="AB286" s="23">
        <f>R280+R282+R284</f>
        <v>0</v>
      </c>
      <c r="AC286" s="118">
        <f>AB286-AB287</f>
        <v>0</v>
      </c>
    </row>
    <row r="287" spans="1:29" s="28" customFormat="1" ht="18.75" hidden="1" customHeight="1" x14ac:dyDescent="0.15">
      <c r="A287" s="41"/>
      <c r="B287" s="87"/>
      <c r="C287" s="35"/>
      <c r="D287" s="19" t="s">
        <v>14</v>
      </c>
      <c r="E287" s="38"/>
      <c r="F287" s="20" t="s">
        <v>13</v>
      </c>
      <c r="G287" s="89"/>
      <c r="H287" s="91"/>
      <c r="I287" s="121"/>
      <c r="J287" s="113"/>
      <c r="K287" s="97"/>
      <c r="L287" s="115"/>
      <c r="M287" s="113"/>
      <c r="N287" s="97"/>
      <c r="O287" s="123"/>
      <c r="P287" s="103"/>
      <c r="Q287" s="104"/>
      <c r="R287" s="105"/>
      <c r="S287" s="113"/>
      <c r="T287" s="97"/>
      <c r="U287" s="115"/>
      <c r="V287" s="117"/>
      <c r="W287" s="11"/>
      <c r="X287" s="26" t="str">
        <f>IF(P280="","",IF(P280&gt;R280,1,0))</f>
        <v/>
      </c>
      <c r="Y287" s="26" t="str">
        <f>IF(P282="","",IF(P282&gt;R282,1,0))</f>
        <v/>
      </c>
      <c r="Z287" s="26" t="str">
        <f>IF(P284="","",IF(P284&gt;R284,1,0))</f>
        <v/>
      </c>
      <c r="AA287" s="11"/>
      <c r="AB287" s="24">
        <f>P280+P282+P284</f>
        <v>0</v>
      </c>
      <c r="AC287" s="119"/>
    </row>
    <row r="288" spans="1:29" s="28" customFormat="1" ht="31.5" hidden="1" customHeight="1" x14ac:dyDescent="0.2">
      <c r="A288" s="41"/>
      <c r="B288" s="27"/>
      <c r="C288" s="44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1"/>
      <c r="AA288" s="11"/>
      <c r="AB288" s="11"/>
      <c r="AC288" s="11"/>
    </row>
    <row r="289" spans="1:29" s="28" customFormat="1" ht="18.75" hidden="1" customHeight="1" x14ac:dyDescent="0.15">
      <c r="A289" s="41">
        <v>28</v>
      </c>
      <c r="B289" s="126"/>
      <c r="C289" s="127"/>
      <c r="D289" s="127"/>
      <c r="E289" s="127"/>
      <c r="F289" s="128"/>
      <c r="G289" s="132" t="str">
        <f>IF(C291="","",LEFT(C291,FIND("　",C291,1)-1))</f>
        <v/>
      </c>
      <c r="H289" s="133"/>
      <c r="I289" s="134"/>
      <c r="J289" s="132" t="str">
        <f>IF(C293="","",LEFT(C293,FIND("　",C293)-1))</f>
        <v/>
      </c>
      <c r="K289" s="133"/>
      <c r="L289" s="133"/>
      <c r="M289" s="132" t="str">
        <f>IF(C295="","",LEFT(C295,FIND("　",C295)-1))</f>
        <v/>
      </c>
      <c r="N289" s="133"/>
      <c r="O289" s="133"/>
      <c r="P289" s="132" t="str">
        <f>IF(C297="","",LEFT(C297,FIND("　",C297)-1))</f>
        <v/>
      </c>
      <c r="Q289" s="133"/>
      <c r="R289" s="134"/>
      <c r="S289" s="135" t="s">
        <v>39</v>
      </c>
      <c r="T289" s="136"/>
      <c r="U289" s="136"/>
      <c r="V289" s="139" t="s">
        <v>16</v>
      </c>
      <c r="W289" s="11"/>
      <c r="X289" s="25" t="s">
        <v>40</v>
      </c>
      <c r="Y289" s="25" t="s">
        <v>40</v>
      </c>
      <c r="Z289" s="25" t="s">
        <v>40</v>
      </c>
      <c r="AA289" s="11"/>
      <c r="AB289" s="23" t="s">
        <v>43</v>
      </c>
      <c r="AC289" s="141" t="s">
        <v>45</v>
      </c>
    </row>
    <row r="290" spans="1:29" s="28" customFormat="1" ht="18.75" hidden="1" customHeight="1" x14ac:dyDescent="0.15">
      <c r="A290" s="41"/>
      <c r="B290" s="129"/>
      <c r="C290" s="130"/>
      <c r="D290" s="130"/>
      <c r="E290" s="130"/>
      <c r="F290" s="131"/>
      <c r="G290" s="143" t="str">
        <f>IF(C292="","",LEFT(C292,FIND("　",C292,1)-1))</f>
        <v/>
      </c>
      <c r="H290" s="144"/>
      <c r="I290" s="145"/>
      <c r="J290" s="143" t="str">
        <f>IF(C294="","",LEFT(C294,FIND("　",C294)-1))</f>
        <v/>
      </c>
      <c r="K290" s="144"/>
      <c r="L290" s="144"/>
      <c r="M290" s="143" t="str">
        <f>IF(C296="","",LEFT(C296,FIND("　",C296)-1))</f>
        <v/>
      </c>
      <c r="N290" s="144"/>
      <c r="O290" s="144"/>
      <c r="P290" s="143" t="str">
        <f>IF(C298="","",LEFT(C298,FIND("　",C298)-1))</f>
        <v/>
      </c>
      <c r="Q290" s="144"/>
      <c r="R290" s="145"/>
      <c r="S290" s="137"/>
      <c r="T290" s="138"/>
      <c r="U290" s="138"/>
      <c r="V290" s="140"/>
      <c r="W290" s="11"/>
      <c r="X290" s="26" t="s">
        <v>41</v>
      </c>
      <c r="Y290" s="26" t="s">
        <v>41</v>
      </c>
      <c r="Z290" s="26" t="s">
        <v>41</v>
      </c>
      <c r="AA290" s="11"/>
      <c r="AB290" s="24" t="s">
        <v>44</v>
      </c>
      <c r="AC290" s="142"/>
    </row>
    <row r="291" spans="1:29" s="28" customFormat="1" ht="18.75" hidden="1" customHeight="1" x14ac:dyDescent="0.15">
      <c r="A291" s="41"/>
      <c r="B291" s="86">
        <v>1</v>
      </c>
      <c r="C291" s="32"/>
      <c r="D291" s="17" t="s">
        <v>14</v>
      </c>
      <c r="E291" s="37"/>
      <c r="F291" s="18" t="s">
        <v>13</v>
      </c>
      <c r="G291" s="100"/>
      <c r="H291" s="101"/>
      <c r="I291" s="101"/>
      <c r="J291" s="106"/>
      <c r="K291" s="108" t="s">
        <v>38</v>
      </c>
      <c r="L291" s="124"/>
      <c r="M291" s="106"/>
      <c r="N291" s="108" t="s">
        <v>38</v>
      </c>
      <c r="O291" s="124"/>
      <c r="P291" s="106"/>
      <c r="Q291" s="108" t="s">
        <v>38</v>
      </c>
      <c r="R291" s="110"/>
      <c r="S291" s="112" t="str">
        <f>IF(C291="","",SUM(X291:Z291))</f>
        <v/>
      </c>
      <c r="T291" s="96" t="s">
        <v>38</v>
      </c>
      <c r="U291" s="114" t="str">
        <f>IF(C291="","",SUM(X292:Z292))</f>
        <v/>
      </c>
      <c r="V291" s="116"/>
      <c r="W291" s="11"/>
      <c r="X291" s="25" t="str">
        <f>IF(J291="","",IF(J291&gt;L291,1,0))</f>
        <v/>
      </c>
      <c r="Y291" s="25" t="str">
        <f>IF(M291="","",IF(M291&gt;O291,1,0))</f>
        <v/>
      </c>
      <c r="Z291" s="25" t="str">
        <f>IF(P291="","",IF(P291&gt;R291,1,0))</f>
        <v/>
      </c>
      <c r="AA291" s="11"/>
      <c r="AB291" s="23">
        <f>J291+M291+P291</f>
        <v>0</v>
      </c>
      <c r="AC291" s="118">
        <f>AB291-AB292</f>
        <v>0</v>
      </c>
    </row>
    <row r="292" spans="1:29" s="28" customFormat="1" ht="18.75" hidden="1" customHeight="1" x14ac:dyDescent="0.15">
      <c r="A292" s="41"/>
      <c r="B292" s="87"/>
      <c r="C292" s="33"/>
      <c r="D292" s="19" t="s">
        <v>14</v>
      </c>
      <c r="E292" s="38"/>
      <c r="F292" s="20" t="s">
        <v>13</v>
      </c>
      <c r="G292" s="103"/>
      <c r="H292" s="104"/>
      <c r="I292" s="104"/>
      <c r="J292" s="107"/>
      <c r="K292" s="109"/>
      <c r="L292" s="125"/>
      <c r="M292" s="107"/>
      <c r="N292" s="109"/>
      <c r="O292" s="125"/>
      <c r="P292" s="107"/>
      <c r="Q292" s="109"/>
      <c r="R292" s="111"/>
      <c r="S292" s="113"/>
      <c r="T292" s="97"/>
      <c r="U292" s="115"/>
      <c r="V292" s="117"/>
      <c r="W292" s="11"/>
      <c r="X292" s="26" t="str">
        <f>IF(J291="","",IF(J291&lt;L291,1,0))</f>
        <v/>
      </c>
      <c r="Y292" s="26" t="str">
        <f>IF(M291="","",IF(M291&lt;O291,1,0))</f>
        <v/>
      </c>
      <c r="Z292" s="26" t="str">
        <f>IF(P291="","",IF(P291&lt;R291,1,0))</f>
        <v/>
      </c>
      <c r="AA292" s="11"/>
      <c r="AB292" s="24">
        <f>L291+O291+R291</f>
        <v>0</v>
      </c>
      <c r="AC292" s="119"/>
    </row>
    <row r="293" spans="1:29" s="28" customFormat="1" ht="18.75" hidden="1" customHeight="1" x14ac:dyDescent="0.15">
      <c r="A293" s="41"/>
      <c r="B293" s="86">
        <v>2</v>
      </c>
      <c r="C293" s="34"/>
      <c r="D293" s="17" t="s">
        <v>14</v>
      </c>
      <c r="E293" s="37"/>
      <c r="F293" s="18" t="s">
        <v>13</v>
      </c>
      <c r="G293" s="88" t="str">
        <f>IF(L291="","",L291)</f>
        <v/>
      </c>
      <c r="H293" s="90" t="s">
        <v>38</v>
      </c>
      <c r="I293" s="120" t="str">
        <f>IF(J291="","",J291)</f>
        <v/>
      </c>
      <c r="J293" s="100"/>
      <c r="K293" s="101"/>
      <c r="L293" s="101"/>
      <c r="M293" s="106"/>
      <c r="N293" s="108" t="s">
        <v>38</v>
      </c>
      <c r="O293" s="124"/>
      <c r="P293" s="106"/>
      <c r="Q293" s="108" t="s">
        <v>38</v>
      </c>
      <c r="R293" s="110"/>
      <c r="S293" s="112" t="str">
        <f t="shared" ref="S293" si="156">IF(C293="","",SUM(X293:Z293))</f>
        <v/>
      </c>
      <c r="T293" s="96" t="s">
        <v>38</v>
      </c>
      <c r="U293" s="114" t="str">
        <f t="shared" ref="U293" si="157">IF(C293="","",SUM(X294:Z294))</f>
        <v/>
      </c>
      <c r="V293" s="116"/>
      <c r="W293" s="11"/>
      <c r="X293" s="25" t="str">
        <f>IF(J291="","",IF(L291&gt;J291,1,0))</f>
        <v/>
      </c>
      <c r="Y293" s="25" t="str">
        <f>IF(M293="","",IF(M293&gt;O293,1,0))</f>
        <v/>
      </c>
      <c r="Z293" s="25" t="str">
        <f>IF(P293="","",IF(P293&gt;R293,1,0))</f>
        <v/>
      </c>
      <c r="AA293" s="11"/>
      <c r="AB293" s="23">
        <f>L291+M293+P293</f>
        <v>0</v>
      </c>
      <c r="AC293" s="118">
        <f>AB293-AB294</f>
        <v>0</v>
      </c>
    </row>
    <row r="294" spans="1:29" s="28" customFormat="1" ht="18.75" hidden="1" customHeight="1" x14ac:dyDescent="0.15">
      <c r="A294" s="41"/>
      <c r="B294" s="87"/>
      <c r="C294" s="35"/>
      <c r="D294" s="19" t="s">
        <v>14</v>
      </c>
      <c r="E294" s="38"/>
      <c r="F294" s="20" t="s">
        <v>13</v>
      </c>
      <c r="G294" s="89"/>
      <c r="H294" s="91"/>
      <c r="I294" s="121"/>
      <c r="J294" s="103"/>
      <c r="K294" s="104"/>
      <c r="L294" s="104"/>
      <c r="M294" s="107"/>
      <c r="N294" s="109"/>
      <c r="O294" s="125"/>
      <c r="P294" s="107"/>
      <c r="Q294" s="109"/>
      <c r="R294" s="111"/>
      <c r="S294" s="113"/>
      <c r="T294" s="97"/>
      <c r="U294" s="115"/>
      <c r="V294" s="117"/>
      <c r="W294" s="11"/>
      <c r="X294" s="26" t="str">
        <f>IF(J291="","",IF(J291&gt;L291,1,0))</f>
        <v/>
      </c>
      <c r="Y294" s="26" t="str">
        <f>IF(M293="","",IF(O293&gt;M293,1,0))</f>
        <v/>
      </c>
      <c r="Z294" s="26" t="str">
        <f>IF(P293="","",IF(R293&gt;P293,1,0))</f>
        <v/>
      </c>
      <c r="AA294" s="11"/>
      <c r="AB294" s="24">
        <f>J291+O293+R293</f>
        <v>0</v>
      </c>
      <c r="AC294" s="119"/>
    </row>
    <row r="295" spans="1:29" s="28" customFormat="1" ht="18.75" hidden="1" customHeight="1" x14ac:dyDescent="0.15">
      <c r="A295" s="41"/>
      <c r="B295" s="86">
        <v>3</v>
      </c>
      <c r="C295" s="36"/>
      <c r="D295" s="21" t="s">
        <v>14</v>
      </c>
      <c r="E295" s="39"/>
      <c r="F295" s="22" t="s">
        <v>13</v>
      </c>
      <c r="G295" s="88" t="str">
        <f>IF(O291="","",O291)</f>
        <v/>
      </c>
      <c r="H295" s="90" t="s">
        <v>38</v>
      </c>
      <c r="I295" s="92" t="str">
        <f>IF(M291="","",M291)</f>
        <v/>
      </c>
      <c r="J295" s="94" t="str">
        <f>IF(O293="","",O293)</f>
        <v/>
      </c>
      <c r="K295" s="96" t="s">
        <v>38</v>
      </c>
      <c r="L295" s="98" t="str">
        <f>IF(M293="","",M293)</f>
        <v/>
      </c>
      <c r="M295" s="100"/>
      <c r="N295" s="101"/>
      <c r="O295" s="102"/>
      <c r="P295" s="106"/>
      <c r="Q295" s="108" t="s">
        <v>38</v>
      </c>
      <c r="R295" s="110"/>
      <c r="S295" s="112" t="str">
        <f t="shared" ref="S295" si="158">IF(C295="","",SUM(X295:Z295))</f>
        <v/>
      </c>
      <c r="T295" s="96" t="s">
        <v>38</v>
      </c>
      <c r="U295" s="114" t="str">
        <f t="shared" ref="U295" si="159">IF(C295="","",SUM(X296:Z296))</f>
        <v/>
      </c>
      <c r="V295" s="116"/>
      <c r="W295" s="11"/>
      <c r="X295" s="25" t="str">
        <f>IF(M291="","",IF(O291&gt;M291,1,0))</f>
        <v/>
      </c>
      <c r="Y295" s="25" t="str">
        <f>IF(M293="","",IF(O293&gt;M293,1,0))</f>
        <v/>
      </c>
      <c r="Z295" s="25" t="str">
        <f>IF(P295="","",IF(P295&gt;R295,1,0))</f>
        <v/>
      </c>
      <c r="AA295" s="11"/>
      <c r="AB295" s="23">
        <f>O291+O293+P295</f>
        <v>0</v>
      </c>
      <c r="AC295" s="118">
        <f>AB295-AB296</f>
        <v>0</v>
      </c>
    </row>
    <row r="296" spans="1:29" s="28" customFormat="1" ht="18.75" hidden="1" customHeight="1" x14ac:dyDescent="0.15">
      <c r="A296" s="41"/>
      <c r="B296" s="87"/>
      <c r="C296" s="36"/>
      <c r="D296" s="21" t="s">
        <v>14</v>
      </c>
      <c r="E296" s="39"/>
      <c r="F296" s="22" t="s">
        <v>13</v>
      </c>
      <c r="G296" s="89"/>
      <c r="H296" s="91"/>
      <c r="I296" s="93"/>
      <c r="J296" s="95"/>
      <c r="K296" s="97"/>
      <c r="L296" s="99"/>
      <c r="M296" s="103"/>
      <c r="N296" s="104"/>
      <c r="O296" s="105"/>
      <c r="P296" s="107"/>
      <c r="Q296" s="109"/>
      <c r="R296" s="111"/>
      <c r="S296" s="113"/>
      <c r="T296" s="97"/>
      <c r="U296" s="115"/>
      <c r="V296" s="117"/>
      <c r="W296" s="11"/>
      <c r="X296" s="26" t="str">
        <f>IF(M291="","",IF(M291&gt;O291,1,0))</f>
        <v/>
      </c>
      <c r="Y296" s="26" t="str">
        <f>IF(M293="","",IF(M293&gt;O293,1,0))</f>
        <v/>
      </c>
      <c r="Z296" s="26" t="str">
        <f>IF(P295="","",IF(R295&gt;P295,1,0))</f>
        <v/>
      </c>
      <c r="AA296" s="11"/>
      <c r="AB296" s="24">
        <f>M291+M293+R295</f>
        <v>0</v>
      </c>
      <c r="AC296" s="119"/>
    </row>
    <row r="297" spans="1:29" s="28" customFormat="1" ht="18.75" hidden="1" customHeight="1" x14ac:dyDescent="0.15">
      <c r="A297" s="41"/>
      <c r="B297" s="86">
        <v>4</v>
      </c>
      <c r="C297" s="34"/>
      <c r="D297" s="17" t="s">
        <v>14</v>
      </c>
      <c r="E297" s="37"/>
      <c r="F297" s="18" t="s">
        <v>13</v>
      </c>
      <c r="G297" s="88" t="str">
        <f>IF(R291="","",R291)</f>
        <v/>
      </c>
      <c r="H297" s="90" t="s">
        <v>38</v>
      </c>
      <c r="I297" s="120" t="str">
        <f>IF(P291="","",P291)</f>
        <v/>
      </c>
      <c r="J297" s="112" t="str">
        <f>IF(R293="","",R293)</f>
        <v/>
      </c>
      <c r="K297" s="96" t="s">
        <v>38</v>
      </c>
      <c r="L297" s="114" t="str">
        <f>IF(P293="","",P293)</f>
        <v/>
      </c>
      <c r="M297" s="112" t="str">
        <f>IF(R295="","",R295)</f>
        <v/>
      </c>
      <c r="N297" s="96" t="s">
        <v>38</v>
      </c>
      <c r="O297" s="122" t="str">
        <f>IF(P295="","",P295)</f>
        <v/>
      </c>
      <c r="P297" s="100"/>
      <c r="Q297" s="101"/>
      <c r="R297" s="102"/>
      <c r="S297" s="112" t="str">
        <f t="shared" ref="S297" si="160">IF(C297="","",SUM(X297:Z297))</f>
        <v/>
      </c>
      <c r="T297" s="96" t="s">
        <v>38</v>
      </c>
      <c r="U297" s="114" t="str">
        <f t="shared" ref="U297" si="161">IF(C297="","",SUM(X298:Z298))</f>
        <v/>
      </c>
      <c r="V297" s="116"/>
      <c r="W297" s="11"/>
      <c r="X297" s="25" t="str">
        <f>IF(P291="","",IF(R291&gt;P291,1,0))</f>
        <v/>
      </c>
      <c r="Y297" s="25" t="str">
        <f>IF(P293="","",IF(R293&gt;P293,1,0))</f>
        <v/>
      </c>
      <c r="Z297" s="25" t="str">
        <f>IF(P295="","",IF(R295&gt;P295,1,0))</f>
        <v/>
      </c>
      <c r="AA297" s="11"/>
      <c r="AB297" s="23">
        <f>R291+R293+R295</f>
        <v>0</v>
      </c>
      <c r="AC297" s="118">
        <f>AB297-AB298</f>
        <v>0</v>
      </c>
    </row>
    <row r="298" spans="1:29" s="28" customFormat="1" ht="18.75" hidden="1" customHeight="1" x14ac:dyDescent="0.15">
      <c r="A298" s="41"/>
      <c r="B298" s="87"/>
      <c r="C298" s="35"/>
      <c r="D298" s="19" t="s">
        <v>14</v>
      </c>
      <c r="E298" s="38"/>
      <c r="F298" s="20" t="s">
        <v>13</v>
      </c>
      <c r="G298" s="89"/>
      <c r="H298" s="91"/>
      <c r="I298" s="121"/>
      <c r="J298" s="113"/>
      <c r="K298" s="97"/>
      <c r="L298" s="115"/>
      <c r="M298" s="113"/>
      <c r="N298" s="97"/>
      <c r="O298" s="123"/>
      <c r="P298" s="103"/>
      <c r="Q298" s="104"/>
      <c r="R298" s="105"/>
      <c r="S298" s="113"/>
      <c r="T298" s="97"/>
      <c r="U298" s="115"/>
      <c r="V298" s="117"/>
      <c r="W298" s="11"/>
      <c r="X298" s="26" t="str">
        <f>IF(P291="","",IF(P291&gt;R291,1,0))</f>
        <v/>
      </c>
      <c r="Y298" s="26" t="str">
        <f>IF(P293="","",IF(P293&gt;R293,1,0))</f>
        <v/>
      </c>
      <c r="Z298" s="26" t="str">
        <f>IF(P295="","",IF(P295&gt;R295,1,0))</f>
        <v/>
      </c>
      <c r="AA298" s="11"/>
      <c r="AB298" s="24">
        <f>P291+P293+P295</f>
        <v>0</v>
      </c>
      <c r="AC298" s="119"/>
    </row>
    <row r="299" spans="1:29" ht="31.5" hidden="1" customHeight="1" x14ac:dyDescent="0.2">
      <c r="C299" s="44"/>
    </row>
    <row r="300" spans="1:29" ht="18.75" hidden="1" customHeight="1" x14ac:dyDescent="0.15">
      <c r="A300" s="41">
        <v>29</v>
      </c>
      <c r="B300" s="126"/>
      <c r="C300" s="127"/>
      <c r="D300" s="127"/>
      <c r="E300" s="127"/>
      <c r="F300" s="128"/>
      <c r="G300" s="132" t="str">
        <f>IF(C302="","",LEFT(C302,FIND("　",C302,1)-1))</f>
        <v/>
      </c>
      <c r="H300" s="133"/>
      <c r="I300" s="134"/>
      <c r="J300" s="132" t="str">
        <f>IF(C304="","",LEFT(C304,FIND("　",C304)-1))</f>
        <v/>
      </c>
      <c r="K300" s="133"/>
      <c r="L300" s="133"/>
      <c r="M300" s="132" t="str">
        <f>IF(C306="","",LEFT(C306,FIND("　",C306)-1))</f>
        <v/>
      </c>
      <c r="N300" s="133"/>
      <c r="O300" s="133"/>
      <c r="P300" s="132" t="str">
        <f>IF(C308="","",LEFT(C308,FIND("　",C308)-1))</f>
        <v/>
      </c>
      <c r="Q300" s="133"/>
      <c r="R300" s="134"/>
      <c r="S300" s="135" t="s">
        <v>39</v>
      </c>
      <c r="T300" s="136"/>
      <c r="U300" s="136"/>
      <c r="V300" s="139" t="s">
        <v>16</v>
      </c>
      <c r="W300" s="11"/>
      <c r="X300" s="25" t="s">
        <v>40</v>
      </c>
      <c r="Y300" s="25" t="s">
        <v>40</v>
      </c>
      <c r="Z300" s="25" t="s">
        <v>40</v>
      </c>
      <c r="AA300" s="11"/>
      <c r="AB300" s="23" t="s">
        <v>43</v>
      </c>
      <c r="AC300" s="141" t="s">
        <v>45</v>
      </c>
    </row>
    <row r="301" spans="1:29" ht="18.75" hidden="1" customHeight="1" x14ac:dyDescent="0.15">
      <c r="A301" s="41"/>
      <c r="B301" s="129"/>
      <c r="C301" s="130"/>
      <c r="D301" s="130"/>
      <c r="E301" s="130"/>
      <c r="F301" s="131"/>
      <c r="G301" s="143" t="str">
        <f>IF(C303="","",LEFT(C303,FIND("　",C303,1)-1))</f>
        <v/>
      </c>
      <c r="H301" s="144"/>
      <c r="I301" s="145"/>
      <c r="J301" s="143" t="str">
        <f>IF(C305="","",LEFT(C305,FIND("　",C305)-1))</f>
        <v/>
      </c>
      <c r="K301" s="144"/>
      <c r="L301" s="144"/>
      <c r="M301" s="143" t="str">
        <f>IF(C307="","",LEFT(C307,FIND("　",C307)-1))</f>
        <v/>
      </c>
      <c r="N301" s="144"/>
      <c r="O301" s="144"/>
      <c r="P301" s="143" t="str">
        <f>IF(C309="","",LEFT(C309,FIND("　",C309)-1))</f>
        <v/>
      </c>
      <c r="Q301" s="144"/>
      <c r="R301" s="145"/>
      <c r="S301" s="137"/>
      <c r="T301" s="138"/>
      <c r="U301" s="138"/>
      <c r="V301" s="140"/>
      <c r="W301" s="11"/>
      <c r="X301" s="26" t="s">
        <v>41</v>
      </c>
      <c r="Y301" s="26" t="s">
        <v>41</v>
      </c>
      <c r="Z301" s="26" t="s">
        <v>41</v>
      </c>
      <c r="AA301" s="11"/>
      <c r="AB301" s="24" t="s">
        <v>44</v>
      </c>
      <c r="AC301" s="142"/>
    </row>
    <row r="302" spans="1:29" ht="18.75" hidden="1" customHeight="1" x14ac:dyDescent="0.15">
      <c r="A302" s="41"/>
      <c r="B302" s="86">
        <v>1</v>
      </c>
      <c r="C302" s="32"/>
      <c r="D302" s="17" t="s">
        <v>14</v>
      </c>
      <c r="E302" s="37"/>
      <c r="F302" s="18" t="s">
        <v>13</v>
      </c>
      <c r="G302" s="100"/>
      <c r="H302" s="101"/>
      <c r="I302" s="101"/>
      <c r="J302" s="106"/>
      <c r="K302" s="108" t="s">
        <v>38</v>
      </c>
      <c r="L302" s="124"/>
      <c r="M302" s="106"/>
      <c r="N302" s="108" t="s">
        <v>38</v>
      </c>
      <c r="O302" s="124"/>
      <c r="P302" s="106"/>
      <c r="Q302" s="108" t="s">
        <v>38</v>
      </c>
      <c r="R302" s="110"/>
      <c r="S302" s="112" t="str">
        <f>IF(C302="","",SUM(X302:Z302))</f>
        <v/>
      </c>
      <c r="T302" s="96" t="s">
        <v>38</v>
      </c>
      <c r="U302" s="114" t="str">
        <f>IF(C302="","",SUM(X303:Z303))</f>
        <v/>
      </c>
      <c r="V302" s="116"/>
      <c r="W302" s="11"/>
      <c r="X302" s="25" t="str">
        <f>IF(J302="","",IF(J302&gt;L302,1,0))</f>
        <v/>
      </c>
      <c r="Y302" s="25" t="str">
        <f>IF(M302="","",IF(M302&gt;O302,1,0))</f>
        <v/>
      </c>
      <c r="Z302" s="25" t="str">
        <f>IF(P302="","",IF(P302&gt;R302,1,0))</f>
        <v/>
      </c>
      <c r="AA302" s="11"/>
      <c r="AB302" s="23">
        <f>J302+M302+P302</f>
        <v>0</v>
      </c>
      <c r="AC302" s="118">
        <f>AB302-AB303</f>
        <v>0</v>
      </c>
    </row>
    <row r="303" spans="1:29" ht="18.75" hidden="1" customHeight="1" x14ac:dyDescent="0.15">
      <c r="A303" s="41"/>
      <c r="B303" s="87"/>
      <c r="C303" s="33"/>
      <c r="D303" s="19" t="s">
        <v>14</v>
      </c>
      <c r="E303" s="38"/>
      <c r="F303" s="20" t="s">
        <v>13</v>
      </c>
      <c r="G303" s="103"/>
      <c r="H303" s="104"/>
      <c r="I303" s="104"/>
      <c r="J303" s="107"/>
      <c r="K303" s="109"/>
      <c r="L303" s="125"/>
      <c r="M303" s="107"/>
      <c r="N303" s="109"/>
      <c r="O303" s="125"/>
      <c r="P303" s="107"/>
      <c r="Q303" s="109"/>
      <c r="R303" s="111"/>
      <c r="S303" s="113"/>
      <c r="T303" s="97"/>
      <c r="U303" s="115"/>
      <c r="V303" s="117"/>
      <c r="W303" s="11"/>
      <c r="X303" s="26" t="str">
        <f>IF(J302="","",IF(J302&lt;L302,1,0))</f>
        <v/>
      </c>
      <c r="Y303" s="26" t="str">
        <f>IF(M302="","",IF(M302&lt;O302,1,0))</f>
        <v/>
      </c>
      <c r="Z303" s="26" t="str">
        <f>IF(P302="","",IF(P302&lt;R302,1,0))</f>
        <v/>
      </c>
      <c r="AA303" s="11"/>
      <c r="AB303" s="24">
        <f>L302+O302+R302</f>
        <v>0</v>
      </c>
      <c r="AC303" s="119"/>
    </row>
    <row r="304" spans="1:29" ht="18.75" hidden="1" customHeight="1" x14ac:dyDescent="0.15">
      <c r="A304" s="41"/>
      <c r="B304" s="86">
        <v>2</v>
      </c>
      <c r="C304" s="34"/>
      <c r="D304" s="17" t="s">
        <v>14</v>
      </c>
      <c r="E304" s="37"/>
      <c r="F304" s="18" t="s">
        <v>13</v>
      </c>
      <c r="G304" s="88" t="str">
        <f>IF(L302="","",L302)</f>
        <v/>
      </c>
      <c r="H304" s="90" t="s">
        <v>38</v>
      </c>
      <c r="I304" s="120" t="str">
        <f>IF(J302="","",J302)</f>
        <v/>
      </c>
      <c r="J304" s="100"/>
      <c r="K304" s="101"/>
      <c r="L304" s="101"/>
      <c r="M304" s="106"/>
      <c r="N304" s="108" t="s">
        <v>38</v>
      </c>
      <c r="O304" s="124"/>
      <c r="P304" s="106"/>
      <c r="Q304" s="108" t="s">
        <v>38</v>
      </c>
      <c r="R304" s="110"/>
      <c r="S304" s="112" t="str">
        <f t="shared" ref="S304" si="162">IF(C304="","",SUM(X304:Z304))</f>
        <v/>
      </c>
      <c r="T304" s="96" t="s">
        <v>38</v>
      </c>
      <c r="U304" s="114" t="str">
        <f t="shared" ref="U304" si="163">IF(C304="","",SUM(X305:Z305))</f>
        <v/>
      </c>
      <c r="V304" s="116"/>
      <c r="W304" s="11"/>
      <c r="X304" s="25" t="str">
        <f>IF(J302="","",IF(L302&gt;J302,1,0))</f>
        <v/>
      </c>
      <c r="Y304" s="25" t="str">
        <f>IF(M304="","",IF(M304&gt;O304,1,0))</f>
        <v/>
      </c>
      <c r="Z304" s="25" t="str">
        <f>IF(P304="","",IF(P304&gt;R304,1,0))</f>
        <v/>
      </c>
      <c r="AA304" s="11"/>
      <c r="AB304" s="23">
        <f>L302+M304+P304</f>
        <v>0</v>
      </c>
      <c r="AC304" s="118">
        <f>AB304-AB305</f>
        <v>0</v>
      </c>
    </row>
    <row r="305" spans="1:29" ht="18.75" hidden="1" customHeight="1" x14ac:dyDescent="0.15">
      <c r="A305" s="41"/>
      <c r="B305" s="87"/>
      <c r="C305" s="35"/>
      <c r="D305" s="19" t="s">
        <v>14</v>
      </c>
      <c r="E305" s="38"/>
      <c r="F305" s="20" t="s">
        <v>13</v>
      </c>
      <c r="G305" s="89"/>
      <c r="H305" s="91"/>
      <c r="I305" s="121"/>
      <c r="J305" s="103"/>
      <c r="K305" s="104"/>
      <c r="L305" s="104"/>
      <c r="M305" s="107"/>
      <c r="N305" s="109"/>
      <c r="O305" s="125"/>
      <c r="P305" s="107"/>
      <c r="Q305" s="109"/>
      <c r="R305" s="111"/>
      <c r="S305" s="113"/>
      <c r="T305" s="97"/>
      <c r="U305" s="115"/>
      <c r="V305" s="117"/>
      <c r="W305" s="11"/>
      <c r="X305" s="26" t="str">
        <f>IF(J302="","",IF(J302&gt;L302,1,0))</f>
        <v/>
      </c>
      <c r="Y305" s="26" t="str">
        <f>IF(M304="","",IF(O304&gt;M304,1,0))</f>
        <v/>
      </c>
      <c r="Z305" s="26" t="str">
        <f>IF(P304="","",IF(R304&gt;P304,1,0))</f>
        <v/>
      </c>
      <c r="AA305" s="11"/>
      <c r="AB305" s="24">
        <f>J302+O304+R304</f>
        <v>0</v>
      </c>
      <c r="AC305" s="119"/>
    </row>
    <row r="306" spans="1:29" ht="18.75" hidden="1" customHeight="1" x14ac:dyDescent="0.15">
      <c r="A306" s="41"/>
      <c r="B306" s="86">
        <v>3</v>
      </c>
      <c r="C306" s="36"/>
      <c r="D306" s="21" t="s">
        <v>14</v>
      </c>
      <c r="E306" s="39"/>
      <c r="F306" s="22" t="s">
        <v>13</v>
      </c>
      <c r="G306" s="88" t="str">
        <f>IF(O302="","",O302)</f>
        <v/>
      </c>
      <c r="H306" s="90" t="s">
        <v>38</v>
      </c>
      <c r="I306" s="92" t="str">
        <f>IF(M302="","",M302)</f>
        <v/>
      </c>
      <c r="J306" s="94" t="str">
        <f>IF(O304="","",O304)</f>
        <v/>
      </c>
      <c r="K306" s="96" t="s">
        <v>38</v>
      </c>
      <c r="L306" s="98" t="str">
        <f>IF(M304="","",M304)</f>
        <v/>
      </c>
      <c r="M306" s="100"/>
      <c r="N306" s="101"/>
      <c r="O306" s="102"/>
      <c r="P306" s="106"/>
      <c r="Q306" s="108" t="s">
        <v>38</v>
      </c>
      <c r="R306" s="110"/>
      <c r="S306" s="112" t="str">
        <f t="shared" ref="S306" si="164">IF(C306="","",SUM(X306:Z306))</f>
        <v/>
      </c>
      <c r="T306" s="96" t="s">
        <v>38</v>
      </c>
      <c r="U306" s="114" t="str">
        <f t="shared" ref="U306" si="165">IF(C306="","",SUM(X307:Z307))</f>
        <v/>
      </c>
      <c r="V306" s="116"/>
      <c r="W306" s="11"/>
      <c r="X306" s="25" t="str">
        <f>IF(M302="","",IF(O302&gt;M302,1,0))</f>
        <v/>
      </c>
      <c r="Y306" s="25" t="str">
        <f>IF(M304="","",IF(O304&gt;M304,1,0))</f>
        <v/>
      </c>
      <c r="Z306" s="25" t="str">
        <f>IF(P306="","",IF(P306&gt;R306,1,0))</f>
        <v/>
      </c>
      <c r="AA306" s="11"/>
      <c r="AB306" s="23">
        <f>O302+O304+P306</f>
        <v>0</v>
      </c>
      <c r="AC306" s="118">
        <f>AB306-AB307</f>
        <v>0</v>
      </c>
    </row>
    <row r="307" spans="1:29" ht="18.75" hidden="1" customHeight="1" x14ac:dyDescent="0.15">
      <c r="A307" s="41"/>
      <c r="B307" s="87"/>
      <c r="C307" s="36"/>
      <c r="D307" s="21" t="s">
        <v>14</v>
      </c>
      <c r="E307" s="39"/>
      <c r="F307" s="22" t="s">
        <v>13</v>
      </c>
      <c r="G307" s="89"/>
      <c r="H307" s="91"/>
      <c r="I307" s="93"/>
      <c r="J307" s="95"/>
      <c r="K307" s="97"/>
      <c r="L307" s="99"/>
      <c r="M307" s="103"/>
      <c r="N307" s="104"/>
      <c r="O307" s="105"/>
      <c r="P307" s="107"/>
      <c r="Q307" s="109"/>
      <c r="R307" s="111"/>
      <c r="S307" s="113"/>
      <c r="T307" s="97"/>
      <c r="U307" s="115"/>
      <c r="V307" s="117"/>
      <c r="W307" s="11"/>
      <c r="X307" s="26" t="str">
        <f>IF(M302="","",IF(M302&gt;O302,1,0))</f>
        <v/>
      </c>
      <c r="Y307" s="26" t="str">
        <f>IF(M304="","",IF(M304&gt;O304,1,0))</f>
        <v/>
      </c>
      <c r="Z307" s="26" t="str">
        <f>IF(P306="","",IF(R306&gt;P306,1,0))</f>
        <v/>
      </c>
      <c r="AA307" s="11"/>
      <c r="AB307" s="24">
        <f>M302+M304+R306</f>
        <v>0</v>
      </c>
      <c r="AC307" s="119"/>
    </row>
    <row r="308" spans="1:29" ht="18.75" hidden="1" customHeight="1" x14ac:dyDescent="0.15">
      <c r="A308" s="41"/>
      <c r="B308" s="86">
        <v>4</v>
      </c>
      <c r="C308" s="34"/>
      <c r="D308" s="17" t="s">
        <v>14</v>
      </c>
      <c r="E308" s="37"/>
      <c r="F308" s="18" t="s">
        <v>13</v>
      </c>
      <c r="G308" s="88" t="str">
        <f>IF(R302="","",R302)</f>
        <v/>
      </c>
      <c r="H308" s="90" t="s">
        <v>38</v>
      </c>
      <c r="I308" s="120" t="str">
        <f>IF(P302="","",P302)</f>
        <v/>
      </c>
      <c r="J308" s="112" t="str">
        <f>IF(R304="","",R304)</f>
        <v/>
      </c>
      <c r="K308" s="96" t="s">
        <v>38</v>
      </c>
      <c r="L308" s="114" t="str">
        <f>IF(P304="","",P304)</f>
        <v/>
      </c>
      <c r="M308" s="112" t="str">
        <f>IF(R306="","",R306)</f>
        <v/>
      </c>
      <c r="N308" s="96" t="s">
        <v>38</v>
      </c>
      <c r="O308" s="122" t="str">
        <f>IF(P306="","",P306)</f>
        <v/>
      </c>
      <c r="P308" s="100"/>
      <c r="Q308" s="101"/>
      <c r="R308" s="102"/>
      <c r="S308" s="112" t="str">
        <f t="shared" ref="S308" si="166">IF(C308="","",SUM(X308:Z308))</f>
        <v/>
      </c>
      <c r="T308" s="96" t="s">
        <v>38</v>
      </c>
      <c r="U308" s="114" t="str">
        <f t="shared" ref="U308" si="167">IF(C308="","",SUM(X309:Z309))</f>
        <v/>
      </c>
      <c r="V308" s="116"/>
      <c r="W308" s="11"/>
      <c r="X308" s="25" t="str">
        <f>IF(P302="","",IF(R302&gt;P302,1,0))</f>
        <v/>
      </c>
      <c r="Y308" s="25" t="str">
        <f>IF(P304="","",IF(R304&gt;P304,1,0))</f>
        <v/>
      </c>
      <c r="Z308" s="25" t="str">
        <f>IF(P306="","",IF(R306&gt;P306,1,0))</f>
        <v/>
      </c>
      <c r="AA308" s="11"/>
      <c r="AB308" s="23">
        <f>R302+R304+R306</f>
        <v>0</v>
      </c>
      <c r="AC308" s="118">
        <f>AB308-AB309</f>
        <v>0</v>
      </c>
    </row>
    <row r="309" spans="1:29" ht="18.75" hidden="1" customHeight="1" x14ac:dyDescent="0.15">
      <c r="A309" s="41"/>
      <c r="B309" s="87"/>
      <c r="C309" s="35"/>
      <c r="D309" s="19" t="s">
        <v>14</v>
      </c>
      <c r="E309" s="38"/>
      <c r="F309" s="20" t="s">
        <v>13</v>
      </c>
      <c r="G309" s="89"/>
      <c r="H309" s="91"/>
      <c r="I309" s="121"/>
      <c r="J309" s="113"/>
      <c r="K309" s="97"/>
      <c r="L309" s="115"/>
      <c r="M309" s="113"/>
      <c r="N309" s="97"/>
      <c r="O309" s="123"/>
      <c r="P309" s="103"/>
      <c r="Q309" s="104"/>
      <c r="R309" s="105"/>
      <c r="S309" s="113"/>
      <c r="T309" s="97"/>
      <c r="U309" s="115"/>
      <c r="V309" s="117"/>
      <c r="W309" s="11"/>
      <c r="X309" s="26" t="str">
        <f>IF(P302="","",IF(P302&gt;R302,1,0))</f>
        <v/>
      </c>
      <c r="Y309" s="26" t="str">
        <f>IF(P304="","",IF(P304&gt;R304,1,0))</f>
        <v/>
      </c>
      <c r="Z309" s="26" t="str">
        <f>IF(P306="","",IF(P306&gt;R306,1,0))</f>
        <v/>
      </c>
      <c r="AA309" s="11"/>
      <c r="AB309" s="24">
        <f>P302+P304+P306</f>
        <v>0</v>
      </c>
      <c r="AC309" s="119"/>
    </row>
    <row r="310" spans="1:29" ht="31.5" hidden="1" customHeight="1" x14ac:dyDescent="0.2">
      <c r="C310" s="44"/>
    </row>
    <row r="311" spans="1:29" ht="18.75" hidden="1" customHeight="1" x14ac:dyDescent="0.15">
      <c r="A311" s="41">
        <v>30</v>
      </c>
      <c r="B311" s="126"/>
      <c r="C311" s="127"/>
      <c r="D311" s="127"/>
      <c r="E311" s="127"/>
      <c r="F311" s="128"/>
      <c r="G311" s="132" t="str">
        <f>IF(C313="","",LEFT(C313,FIND("　",C313,1)-1))</f>
        <v/>
      </c>
      <c r="H311" s="133"/>
      <c r="I311" s="134"/>
      <c r="J311" s="132" t="str">
        <f>IF(C315="","",LEFT(C315,FIND("　",C315)-1))</f>
        <v/>
      </c>
      <c r="K311" s="133"/>
      <c r="L311" s="133"/>
      <c r="M311" s="132" t="str">
        <f>IF(C317="","",LEFT(C317,FIND("　",C317)-1))</f>
        <v/>
      </c>
      <c r="N311" s="133"/>
      <c r="O311" s="133"/>
      <c r="P311" s="132" t="str">
        <f>IF(C319="","",LEFT(C319,FIND("　",C319)-1))</f>
        <v/>
      </c>
      <c r="Q311" s="133"/>
      <c r="R311" s="134"/>
      <c r="S311" s="135" t="s">
        <v>39</v>
      </c>
      <c r="T311" s="136"/>
      <c r="U311" s="136"/>
      <c r="V311" s="139" t="s">
        <v>16</v>
      </c>
      <c r="W311" s="11"/>
      <c r="X311" s="25" t="s">
        <v>40</v>
      </c>
      <c r="Y311" s="25" t="s">
        <v>40</v>
      </c>
      <c r="Z311" s="25" t="s">
        <v>40</v>
      </c>
      <c r="AA311" s="11"/>
      <c r="AB311" s="23" t="s">
        <v>43</v>
      </c>
      <c r="AC311" s="141" t="s">
        <v>45</v>
      </c>
    </row>
    <row r="312" spans="1:29" ht="18.75" hidden="1" customHeight="1" x14ac:dyDescent="0.15">
      <c r="A312" s="41"/>
      <c r="B312" s="129"/>
      <c r="C312" s="130"/>
      <c r="D312" s="130"/>
      <c r="E312" s="130"/>
      <c r="F312" s="131"/>
      <c r="G312" s="143" t="str">
        <f>IF(C314="","",LEFT(C314,FIND("　",C314,1)-1))</f>
        <v/>
      </c>
      <c r="H312" s="144"/>
      <c r="I312" s="145"/>
      <c r="J312" s="143" t="str">
        <f>IF(C316="","",LEFT(C316,FIND("　",C316)-1))</f>
        <v/>
      </c>
      <c r="K312" s="144"/>
      <c r="L312" s="144"/>
      <c r="M312" s="143" t="str">
        <f>IF(C318="","",LEFT(C318,FIND("　",C318)-1))</f>
        <v/>
      </c>
      <c r="N312" s="144"/>
      <c r="O312" s="144"/>
      <c r="P312" s="143" t="str">
        <f>IF(C320="","",LEFT(C320,FIND("　",C320)-1))</f>
        <v/>
      </c>
      <c r="Q312" s="144"/>
      <c r="R312" s="145"/>
      <c r="S312" s="137"/>
      <c r="T312" s="138"/>
      <c r="U312" s="138"/>
      <c r="V312" s="140"/>
      <c r="W312" s="11"/>
      <c r="X312" s="26" t="s">
        <v>41</v>
      </c>
      <c r="Y312" s="26" t="s">
        <v>41</v>
      </c>
      <c r="Z312" s="26" t="s">
        <v>41</v>
      </c>
      <c r="AA312" s="11"/>
      <c r="AB312" s="24" t="s">
        <v>44</v>
      </c>
      <c r="AC312" s="142"/>
    </row>
    <row r="313" spans="1:29" ht="18.75" hidden="1" customHeight="1" x14ac:dyDescent="0.15">
      <c r="A313" s="41"/>
      <c r="B313" s="86">
        <v>1</v>
      </c>
      <c r="C313" s="32"/>
      <c r="D313" s="17" t="s">
        <v>14</v>
      </c>
      <c r="E313" s="37"/>
      <c r="F313" s="18" t="s">
        <v>13</v>
      </c>
      <c r="G313" s="100"/>
      <c r="H313" s="101"/>
      <c r="I313" s="101"/>
      <c r="J313" s="106"/>
      <c r="K313" s="108" t="s">
        <v>38</v>
      </c>
      <c r="L313" s="124"/>
      <c r="M313" s="106"/>
      <c r="N313" s="108" t="s">
        <v>38</v>
      </c>
      <c r="O313" s="124"/>
      <c r="P313" s="106"/>
      <c r="Q313" s="108" t="s">
        <v>38</v>
      </c>
      <c r="R313" s="110"/>
      <c r="S313" s="112" t="str">
        <f>IF(C313="","",SUM(X313:Z313))</f>
        <v/>
      </c>
      <c r="T313" s="96" t="s">
        <v>38</v>
      </c>
      <c r="U313" s="114" t="str">
        <f>IF(C313="","",SUM(X314:Z314))</f>
        <v/>
      </c>
      <c r="V313" s="116"/>
      <c r="W313" s="11"/>
      <c r="X313" s="25" t="str">
        <f>IF(J313="","",IF(J313&gt;L313,1,0))</f>
        <v/>
      </c>
      <c r="Y313" s="25" t="str">
        <f>IF(M313="","",IF(M313&gt;O313,1,0))</f>
        <v/>
      </c>
      <c r="Z313" s="25" t="str">
        <f>IF(P313="","",IF(P313&gt;R313,1,0))</f>
        <v/>
      </c>
      <c r="AA313" s="11"/>
      <c r="AB313" s="23">
        <f>J313+M313+P313</f>
        <v>0</v>
      </c>
      <c r="AC313" s="118">
        <f>AB313-AB314</f>
        <v>0</v>
      </c>
    </row>
    <row r="314" spans="1:29" ht="18.75" hidden="1" customHeight="1" x14ac:dyDescent="0.15">
      <c r="A314" s="41"/>
      <c r="B314" s="87"/>
      <c r="C314" s="33"/>
      <c r="D314" s="19" t="s">
        <v>14</v>
      </c>
      <c r="E314" s="38"/>
      <c r="F314" s="20" t="s">
        <v>13</v>
      </c>
      <c r="G314" s="103"/>
      <c r="H314" s="104"/>
      <c r="I314" s="104"/>
      <c r="J314" s="107"/>
      <c r="K314" s="109"/>
      <c r="L314" s="125"/>
      <c r="M314" s="107"/>
      <c r="N314" s="109"/>
      <c r="O314" s="125"/>
      <c r="P314" s="107"/>
      <c r="Q314" s="109"/>
      <c r="R314" s="111"/>
      <c r="S314" s="113"/>
      <c r="T314" s="97"/>
      <c r="U314" s="115"/>
      <c r="V314" s="117"/>
      <c r="W314" s="11"/>
      <c r="X314" s="26" t="str">
        <f>IF(J313="","",IF(J313&lt;L313,1,0))</f>
        <v/>
      </c>
      <c r="Y314" s="26" t="str">
        <f>IF(M313="","",IF(M313&lt;O313,1,0))</f>
        <v/>
      </c>
      <c r="Z314" s="26" t="str">
        <f>IF(P313="","",IF(P313&lt;R313,1,0))</f>
        <v/>
      </c>
      <c r="AA314" s="11"/>
      <c r="AB314" s="24">
        <f>L313+O313+R313</f>
        <v>0</v>
      </c>
      <c r="AC314" s="119"/>
    </row>
    <row r="315" spans="1:29" ht="18.75" hidden="1" customHeight="1" x14ac:dyDescent="0.15">
      <c r="A315" s="41"/>
      <c r="B315" s="86">
        <v>2</v>
      </c>
      <c r="C315" s="34"/>
      <c r="D315" s="17" t="s">
        <v>14</v>
      </c>
      <c r="E315" s="37"/>
      <c r="F315" s="18" t="s">
        <v>13</v>
      </c>
      <c r="G315" s="88" t="str">
        <f>IF(L313="","",L313)</f>
        <v/>
      </c>
      <c r="H315" s="90" t="s">
        <v>38</v>
      </c>
      <c r="I315" s="120" t="str">
        <f>IF(J313="","",J313)</f>
        <v/>
      </c>
      <c r="J315" s="100"/>
      <c r="K315" s="101"/>
      <c r="L315" s="101"/>
      <c r="M315" s="106"/>
      <c r="N315" s="108" t="s">
        <v>38</v>
      </c>
      <c r="O315" s="124"/>
      <c r="P315" s="106"/>
      <c r="Q315" s="108" t="s">
        <v>38</v>
      </c>
      <c r="R315" s="110"/>
      <c r="S315" s="112" t="str">
        <f t="shared" ref="S315" si="168">IF(C315="","",SUM(X315:Z315))</f>
        <v/>
      </c>
      <c r="T315" s="96" t="s">
        <v>38</v>
      </c>
      <c r="U315" s="114" t="str">
        <f t="shared" ref="U315" si="169">IF(C315="","",SUM(X316:Z316))</f>
        <v/>
      </c>
      <c r="V315" s="116"/>
      <c r="W315" s="11"/>
      <c r="X315" s="25" t="str">
        <f>IF(J313="","",IF(L313&gt;J313,1,0))</f>
        <v/>
      </c>
      <c r="Y315" s="25" t="str">
        <f>IF(M315="","",IF(M315&gt;O315,1,0))</f>
        <v/>
      </c>
      <c r="Z315" s="25" t="str">
        <f>IF(P315="","",IF(P315&gt;R315,1,0))</f>
        <v/>
      </c>
      <c r="AA315" s="11"/>
      <c r="AB315" s="23">
        <f>L313+M315+P315</f>
        <v>0</v>
      </c>
      <c r="AC315" s="118">
        <f>AB315-AB316</f>
        <v>0</v>
      </c>
    </row>
    <row r="316" spans="1:29" ht="18.75" hidden="1" customHeight="1" x14ac:dyDescent="0.15">
      <c r="A316" s="41"/>
      <c r="B316" s="87"/>
      <c r="C316" s="35"/>
      <c r="D316" s="19" t="s">
        <v>14</v>
      </c>
      <c r="E316" s="38"/>
      <c r="F316" s="20" t="s">
        <v>13</v>
      </c>
      <c r="G316" s="89"/>
      <c r="H316" s="91"/>
      <c r="I316" s="121"/>
      <c r="J316" s="103"/>
      <c r="K316" s="104"/>
      <c r="L316" s="104"/>
      <c r="M316" s="107"/>
      <c r="N316" s="109"/>
      <c r="O316" s="125"/>
      <c r="P316" s="107"/>
      <c r="Q316" s="109"/>
      <c r="R316" s="111"/>
      <c r="S316" s="113"/>
      <c r="T316" s="97"/>
      <c r="U316" s="115"/>
      <c r="V316" s="117"/>
      <c r="W316" s="11"/>
      <c r="X316" s="26" t="str">
        <f>IF(J313="","",IF(J313&gt;L313,1,0))</f>
        <v/>
      </c>
      <c r="Y316" s="26" t="str">
        <f>IF(M315="","",IF(O315&gt;M315,1,0))</f>
        <v/>
      </c>
      <c r="Z316" s="26" t="str">
        <f>IF(P315="","",IF(R315&gt;P315,1,0))</f>
        <v/>
      </c>
      <c r="AA316" s="11"/>
      <c r="AB316" s="24">
        <f>J313+O315+R315</f>
        <v>0</v>
      </c>
      <c r="AC316" s="119"/>
    </row>
    <row r="317" spans="1:29" ht="18.75" hidden="1" customHeight="1" x14ac:dyDescent="0.15">
      <c r="A317" s="41"/>
      <c r="B317" s="86">
        <v>3</v>
      </c>
      <c r="C317" s="36"/>
      <c r="D317" s="21" t="s">
        <v>14</v>
      </c>
      <c r="E317" s="39"/>
      <c r="F317" s="22" t="s">
        <v>13</v>
      </c>
      <c r="G317" s="88" t="str">
        <f>IF(O313="","",O313)</f>
        <v/>
      </c>
      <c r="H317" s="90" t="s">
        <v>38</v>
      </c>
      <c r="I317" s="92" t="str">
        <f>IF(M313="","",M313)</f>
        <v/>
      </c>
      <c r="J317" s="94" t="str">
        <f>IF(O315="","",O315)</f>
        <v/>
      </c>
      <c r="K317" s="96" t="s">
        <v>38</v>
      </c>
      <c r="L317" s="98" t="str">
        <f>IF(M315="","",M315)</f>
        <v/>
      </c>
      <c r="M317" s="100"/>
      <c r="N317" s="101"/>
      <c r="O317" s="102"/>
      <c r="P317" s="106"/>
      <c r="Q317" s="108" t="s">
        <v>38</v>
      </c>
      <c r="R317" s="110"/>
      <c r="S317" s="112" t="str">
        <f t="shared" ref="S317" si="170">IF(C317="","",SUM(X317:Z317))</f>
        <v/>
      </c>
      <c r="T317" s="96" t="s">
        <v>38</v>
      </c>
      <c r="U317" s="114" t="str">
        <f t="shared" ref="U317" si="171">IF(C317="","",SUM(X318:Z318))</f>
        <v/>
      </c>
      <c r="V317" s="116"/>
      <c r="W317" s="11"/>
      <c r="X317" s="25" t="str">
        <f>IF(M313="","",IF(O313&gt;M313,1,0))</f>
        <v/>
      </c>
      <c r="Y317" s="25" t="str">
        <f>IF(M315="","",IF(O315&gt;M315,1,0))</f>
        <v/>
      </c>
      <c r="Z317" s="25" t="str">
        <f>IF(P317="","",IF(P317&gt;R317,1,0))</f>
        <v/>
      </c>
      <c r="AA317" s="11"/>
      <c r="AB317" s="23">
        <f>O313+O315+P317</f>
        <v>0</v>
      </c>
      <c r="AC317" s="118">
        <f>AB317-AB318</f>
        <v>0</v>
      </c>
    </row>
    <row r="318" spans="1:29" ht="18.75" hidden="1" customHeight="1" x14ac:dyDescent="0.15">
      <c r="A318" s="41"/>
      <c r="B318" s="87"/>
      <c r="C318" s="36"/>
      <c r="D318" s="21" t="s">
        <v>14</v>
      </c>
      <c r="E318" s="39"/>
      <c r="F318" s="22" t="s">
        <v>13</v>
      </c>
      <c r="G318" s="89"/>
      <c r="H318" s="91"/>
      <c r="I318" s="93"/>
      <c r="J318" s="95"/>
      <c r="K318" s="97"/>
      <c r="L318" s="99"/>
      <c r="M318" s="103"/>
      <c r="N318" s="104"/>
      <c r="O318" s="105"/>
      <c r="P318" s="107"/>
      <c r="Q318" s="109"/>
      <c r="R318" s="111"/>
      <c r="S318" s="113"/>
      <c r="T318" s="97"/>
      <c r="U318" s="115"/>
      <c r="V318" s="117"/>
      <c r="W318" s="11"/>
      <c r="X318" s="26" t="str">
        <f>IF(M313="","",IF(M313&gt;O313,1,0))</f>
        <v/>
      </c>
      <c r="Y318" s="26" t="str">
        <f>IF(M315="","",IF(M315&gt;O315,1,0))</f>
        <v/>
      </c>
      <c r="Z318" s="26" t="str">
        <f>IF(P317="","",IF(R317&gt;P317,1,0))</f>
        <v/>
      </c>
      <c r="AA318" s="11"/>
      <c r="AB318" s="24">
        <f>M313+M315+R317</f>
        <v>0</v>
      </c>
      <c r="AC318" s="119"/>
    </row>
    <row r="319" spans="1:29" ht="18.75" hidden="1" customHeight="1" x14ac:dyDescent="0.15">
      <c r="A319" s="41"/>
      <c r="B319" s="86">
        <v>4</v>
      </c>
      <c r="C319" s="34"/>
      <c r="D319" s="17" t="s">
        <v>14</v>
      </c>
      <c r="E319" s="37"/>
      <c r="F319" s="18" t="s">
        <v>13</v>
      </c>
      <c r="G319" s="88" t="str">
        <f>IF(R313="","",R313)</f>
        <v/>
      </c>
      <c r="H319" s="90" t="s">
        <v>38</v>
      </c>
      <c r="I319" s="120" t="str">
        <f>IF(P313="","",P313)</f>
        <v/>
      </c>
      <c r="J319" s="112" t="str">
        <f>IF(R315="","",R315)</f>
        <v/>
      </c>
      <c r="K319" s="96" t="s">
        <v>38</v>
      </c>
      <c r="L319" s="114" t="str">
        <f>IF(P315="","",P315)</f>
        <v/>
      </c>
      <c r="M319" s="112" t="str">
        <f>IF(R317="","",R317)</f>
        <v/>
      </c>
      <c r="N319" s="96" t="s">
        <v>38</v>
      </c>
      <c r="O319" s="122" t="str">
        <f>IF(P317="","",P317)</f>
        <v/>
      </c>
      <c r="P319" s="100"/>
      <c r="Q319" s="101"/>
      <c r="R319" s="102"/>
      <c r="S319" s="112" t="str">
        <f t="shared" ref="S319" si="172">IF(C319="","",SUM(X319:Z319))</f>
        <v/>
      </c>
      <c r="T319" s="96" t="s">
        <v>38</v>
      </c>
      <c r="U319" s="114" t="str">
        <f t="shared" ref="U319" si="173">IF(C319="","",SUM(X320:Z320))</f>
        <v/>
      </c>
      <c r="V319" s="116"/>
      <c r="W319" s="11"/>
      <c r="X319" s="25" t="str">
        <f>IF(P313="","",IF(R313&gt;P313,1,0))</f>
        <v/>
      </c>
      <c r="Y319" s="25" t="str">
        <f>IF(P315="","",IF(R315&gt;P315,1,0))</f>
        <v/>
      </c>
      <c r="Z319" s="25" t="str">
        <f>IF(P317="","",IF(R317&gt;P317,1,0))</f>
        <v/>
      </c>
      <c r="AA319" s="11"/>
      <c r="AB319" s="23">
        <f>R313+R315+R317</f>
        <v>0</v>
      </c>
      <c r="AC319" s="118">
        <f>AB319-AB320</f>
        <v>0</v>
      </c>
    </row>
    <row r="320" spans="1:29" ht="18.75" hidden="1" customHeight="1" x14ac:dyDescent="0.15">
      <c r="A320" s="41"/>
      <c r="B320" s="87"/>
      <c r="C320" s="35"/>
      <c r="D320" s="19" t="s">
        <v>14</v>
      </c>
      <c r="E320" s="38"/>
      <c r="F320" s="20" t="s">
        <v>13</v>
      </c>
      <c r="G320" s="89"/>
      <c r="H320" s="91"/>
      <c r="I320" s="121"/>
      <c r="J320" s="113"/>
      <c r="K320" s="97"/>
      <c r="L320" s="115"/>
      <c r="M320" s="113"/>
      <c r="N320" s="97"/>
      <c r="O320" s="123"/>
      <c r="P320" s="103"/>
      <c r="Q320" s="104"/>
      <c r="R320" s="105"/>
      <c r="S320" s="113"/>
      <c r="T320" s="97"/>
      <c r="U320" s="115"/>
      <c r="V320" s="117"/>
      <c r="W320" s="11"/>
      <c r="X320" s="26" t="str">
        <f>IF(P313="","",IF(P313&gt;R313,1,0))</f>
        <v/>
      </c>
      <c r="Y320" s="26" t="str">
        <f>IF(P315="","",IF(P315&gt;R315,1,0))</f>
        <v/>
      </c>
      <c r="Z320" s="26" t="str">
        <f>IF(P317="","",IF(P317&gt;R317,1,0))</f>
        <v/>
      </c>
      <c r="AA320" s="11"/>
      <c r="AB320" s="24">
        <f>P313+P315+P317</f>
        <v>0</v>
      </c>
      <c r="AC320" s="119"/>
    </row>
    <row r="321" spans="1:29" ht="31.5" hidden="1" customHeight="1" x14ac:dyDescent="0.2">
      <c r="C321" s="44"/>
    </row>
    <row r="322" spans="1:29" ht="18.75" hidden="1" customHeight="1" x14ac:dyDescent="0.15">
      <c r="A322" s="41">
        <v>31</v>
      </c>
      <c r="B322" s="126"/>
      <c r="C322" s="127"/>
      <c r="D322" s="127"/>
      <c r="E322" s="127"/>
      <c r="F322" s="128"/>
      <c r="G322" s="132" t="str">
        <f>IF(C324="","",LEFT(C324,FIND("　",C324,1)-1))</f>
        <v/>
      </c>
      <c r="H322" s="133"/>
      <c r="I322" s="134"/>
      <c r="J322" s="132" t="str">
        <f>IF(C326="","",LEFT(C326,FIND("　",C326)-1))</f>
        <v/>
      </c>
      <c r="K322" s="133"/>
      <c r="L322" s="133"/>
      <c r="M322" s="132" t="str">
        <f>IF(C328="","",LEFT(C328,FIND("　",C328)-1))</f>
        <v/>
      </c>
      <c r="N322" s="133"/>
      <c r="O322" s="133"/>
      <c r="P322" s="132" t="str">
        <f>IF(C330="","",LEFT(C330,FIND("　",C330)-1))</f>
        <v/>
      </c>
      <c r="Q322" s="133"/>
      <c r="R322" s="134"/>
      <c r="S322" s="135" t="s">
        <v>39</v>
      </c>
      <c r="T322" s="136"/>
      <c r="U322" s="136"/>
      <c r="V322" s="139" t="s">
        <v>16</v>
      </c>
      <c r="W322" s="11"/>
      <c r="X322" s="25" t="s">
        <v>40</v>
      </c>
      <c r="Y322" s="25" t="s">
        <v>40</v>
      </c>
      <c r="Z322" s="25" t="s">
        <v>40</v>
      </c>
      <c r="AA322" s="11"/>
      <c r="AB322" s="23" t="s">
        <v>43</v>
      </c>
      <c r="AC322" s="141" t="s">
        <v>45</v>
      </c>
    </row>
    <row r="323" spans="1:29" ht="18.75" hidden="1" customHeight="1" x14ac:dyDescent="0.15">
      <c r="A323" s="41"/>
      <c r="B323" s="129"/>
      <c r="C323" s="130"/>
      <c r="D323" s="130"/>
      <c r="E323" s="130"/>
      <c r="F323" s="131"/>
      <c r="G323" s="143" t="str">
        <f>IF(C325="","",LEFT(C325,FIND("　",C325,1)-1))</f>
        <v/>
      </c>
      <c r="H323" s="144"/>
      <c r="I323" s="145"/>
      <c r="J323" s="143" t="str">
        <f>IF(C327="","",LEFT(C327,FIND("　",C327)-1))</f>
        <v/>
      </c>
      <c r="K323" s="144"/>
      <c r="L323" s="144"/>
      <c r="M323" s="143" t="str">
        <f>IF(C329="","",LEFT(C329,FIND("　",C329)-1))</f>
        <v/>
      </c>
      <c r="N323" s="144"/>
      <c r="O323" s="144"/>
      <c r="P323" s="143" t="str">
        <f>IF(C331="","",LEFT(C331,FIND("　",C331)-1))</f>
        <v/>
      </c>
      <c r="Q323" s="144"/>
      <c r="R323" s="145"/>
      <c r="S323" s="137"/>
      <c r="T323" s="138"/>
      <c r="U323" s="138"/>
      <c r="V323" s="140"/>
      <c r="W323" s="11"/>
      <c r="X323" s="26" t="s">
        <v>41</v>
      </c>
      <c r="Y323" s="26" t="s">
        <v>41</v>
      </c>
      <c r="Z323" s="26" t="s">
        <v>41</v>
      </c>
      <c r="AA323" s="11"/>
      <c r="AB323" s="24" t="s">
        <v>44</v>
      </c>
      <c r="AC323" s="142"/>
    </row>
    <row r="324" spans="1:29" ht="18.75" hidden="1" customHeight="1" x14ac:dyDescent="0.15">
      <c r="A324" s="41"/>
      <c r="B324" s="86">
        <v>1</v>
      </c>
      <c r="C324" s="32"/>
      <c r="D324" s="17" t="s">
        <v>14</v>
      </c>
      <c r="E324" s="37"/>
      <c r="F324" s="18" t="s">
        <v>13</v>
      </c>
      <c r="G324" s="100"/>
      <c r="H324" s="101"/>
      <c r="I324" s="101"/>
      <c r="J324" s="106"/>
      <c r="K324" s="108" t="s">
        <v>38</v>
      </c>
      <c r="L324" s="124"/>
      <c r="M324" s="106"/>
      <c r="N324" s="108" t="s">
        <v>38</v>
      </c>
      <c r="O324" s="124"/>
      <c r="P324" s="106"/>
      <c r="Q324" s="108" t="s">
        <v>38</v>
      </c>
      <c r="R324" s="110"/>
      <c r="S324" s="112" t="str">
        <f>IF(C324="","",SUM(X324:Z324))</f>
        <v/>
      </c>
      <c r="T324" s="96" t="s">
        <v>38</v>
      </c>
      <c r="U324" s="114" t="str">
        <f>IF(C324="","",SUM(X325:Z325))</f>
        <v/>
      </c>
      <c r="V324" s="116"/>
      <c r="W324" s="11"/>
      <c r="X324" s="25" t="str">
        <f>IF(J324="","",IF(J324&gt;L324,1,0))</f>
        <v/>
      </c>
      <c r="Y324" s="25" t="str">
        <f>IF(M324="","",IF(M324&gt;O324,1,0))</f>
        <v/>
      </c>
      <c r="Z324" s="25" t="str">
        <f>IF(P324="","",IF(P324&gt;R324,1,0))</f>
        <v/>
      </c>
      <c r="AA324" s="11"/>
      <c r="AB324" s="23">
        <f>J324+M324+P324</f>
        <v>0</v>
      </c>
      <c r="AC324" s="118">
        <f>AB324-AB325</f>
        <v>0</v>
      </c>
    </row>
    <row r="325" spans="1:29" ht="18.75" hidden="1" customHeight="1" x14ac:dyDescent="0.15">
      <c r="A325" s="41"/>
      <c r="B325" s="87"/>
      <c r="C325" s="33"/>
      <c r="D325" s="19" t="s">
        <v>14</v>
      </c>
      <c r="E325" s="38"/>
      <c r="F325" s="20" t="s">
        <v>13</v>
      </c>
      <c r="G325" s="103"/>
      <c r="H325" s="104"/>
      <c r="I325" s="104"/>
      <c r="J325" s="107"/>
      <c r="K325" s="109"/>
      <c r="L325" s="125"/>
      <c r="M325" s="107"/>
      <c r="N325" s="109"/>
      <c r="O325" s="125"/>
      <c r="P325" s="107"/>
      <c r="Q325" s="109"/>
      <c r="R325" s="111"/>
      <c r="S325" s="113"/>
      <c r="T325" s="97"/>
      <c r="U325" s="115"/>
      <c r="V325" s="117"/>
      <c r="W325" s="11"/>
      <c r="X325" s="26" t="str">
        <f>IF(J324="","",IF(J324&lt;L324,1,0))</f>
        <v/>
      </c>
      <c r="Y325" s="26" t="str">
        <f>IF(M324="","",IF(M324&lt;O324,1,0))</f>
        <v/>
      </c>
      <c r="Z325" s="26" t="str">
        <f>IF(P324="","",IF(P324&lt;R324,1,0))</f>
        <v/>
      </c>
      <c r="AA325" s="11"/>
      <c r="AB325" s="24">
        <f>L324+O324+R324</f>
        <v>0</v>
      </c>
      <c r="AC325" s="119"/>
    </row>
    <row r="326" spans="1:29" ht="18.75" hidden="1" customHeight="1" x14ac:dyDescent="0.15">
      <c r="A326" s="41"/>
      <c r="B326" s="86">
        <v>2</v>
      </c>
      <c r="C326" s="34"/>
      <c r="D326" s="17" t="s">
        <v>14</v>
      </c>
      <c r="E326" s="37"/>
      <c r="F326" s="18" t="s">
        <v>13</v>
      </c>
      <c r="G326" s="88" t="str">
        <f>IF(L324="","",L324)</f>
        <v/>
      </c>
      <c r="H326" s="90" t="s">
        <v>38</v>
      </c>
      <c r="I326" s="120" t="str">
        <f>IF(J324="","",J324)</f>
        <v/>
      </c>
      <c r="J326" s="100"/>
      <c r="K326" s="101"/>
      <c r="L326" s="101"/>
      <c r="M326" s="106"/>
      <c r="N326" s="108" t="s">
        <v>38</v>
      </c>
      <c r="O326" s="124"/>
      <c r="P326" s="106"/>
      <c r="Q326" s="108" t="s">
        <v>38</v>
      </c>
      <c r="R326" s="110"/>
      <c r="S326" s="112" t="str">
        <f t="shared" ref="S326" si="174">IF(C326="","",SUM(X326:Z326))</f>
        <v/>
      </c>
      <c r="T326" s="96" t="s">
        <v>38</v>
      </c>
      <c r="U326" s="114" t="str">
        <f t="shared" ref="U326" si="175">IF(C326="","",SUM(X327:Z327))</f>
        <v/>
      </c>
      <c r="V326" s="116"/>
      <c r="W326" s="11"/>
      <c r="X326" s="25" t="str">
        <f>IF(J324="","",IF(L324&gt;J324,1,0))</f>
        <v/>
      </c>
      <c r="Y326" s="25" t="str">
        <f>IF(M326="","",IF(M326&gt;O326,1,0))</f>
        <v/>
      </c>
      <c r="Z326" s="25" t="str">
        <f>IF(P326="","",IF(P326&gt;R326,1,0))</f>
        <v/>
      </c>
      <c r="AA326" s="11"/>
      <c r="AB326" s="23">
        <f>L324+M326+P326</f>
        <v>0</v>
      </c>
      <c r="AC326" s="118">
        <f>AB326-AB327</f>
        <v>0</v>
      </c>
    </row>
    <row r="327" spans="1:29" ht="18.75" hidden="1" customHeight="1" x14ac:dyDescent="0.15">
      <c r="A327" s="41"/>
      <c r="B327" s="87"/>
      <c r="C327" s="35"/>
      <c r="D327" s="19" t="s">
        <v>14</v>
      </c>
      <c r="E327" s="38"/>
      <c r="F327" s="20" t="s">
        <v>13</v>
      </c>
      <c r="G327" s="89"/>
      <c r="H327" s="91"/>
      <c r="I327" s="121"/>
      <c r="J327" s="103"/>
      <c r="K327" s="104"/>
      <c r="L327" s="104"/>
      <c r="M327" s="107"/>
      <c r="N327" s="109"/>
      <c r="O327" s="125"/>
      <c r="P327" s="107"/>
      <c r="Q327" s="109"/>
      <c r="R327" s="111"/>
      <c r="S327" s="113"/>
      <c r="T327" s="97"/>
      <c r="U327" s="115"/>
      <c r="V327" s="117"/>
      <c r="W327" s="11"/>
      <c r="X327" s="26" t="str">
        <f>IF(J324="","",IF(J324&gt;L324,1,0))</f>
        <v/>
      </c>
      <c r="Y327" s="26" t="str">
        <f>IF(M326="","",IF(O326&gt;M326,1,0))</f>
        <v/>
      </c>
      <c r="Z327" s="26" t="str">
        <f>IF(P326="","",IF(R326&gt;P326,1,0))</f>
        <v/>
      </c>
      <c r="AA327" s="11"/>
      <c r="AB327" s="24">
        <f>J324+O326+R326</f>
        <v>0</v>
      </c>
      <c r="AC327" s="119"/>
    </row>
    <row r="328" spans="1:29" ht="18.75" hidden="1" customHeight="1" x14ac:dyDescent="0.15">
      <c r="A328" s="41"/>
      <c r="B328" s="86">
        <v>3</v>
      </c>
      <c r="C328" s="36"/>
      <c r="D328" s="21" t="s">
        <v>14</v>
      </c>
      <c r="E328" s="39"/>
      <c r="F328" s="22" t="s">
        <v>13</v>
      </c>
      <c r="G328" s="88" t="str">
        <f>IF(O324="","",O324)</f>
        <v/>
      </c>
      <c r="H328" s="90" t="s">
        <v>38</v>
      </c>
      <c r="I328" s="92" t="str">
        <f>IF(M324="","",M324)</f>
        <v/>
      </c>
      <c r="J328" s="94" t="str">
        <f>IF(O326="","",O326)</f>
        <v/>
      </c>
      <c r="K328" s="96" t="s">
        <v>38</v>
      </c>
      <c r="L328" s="98" t="str">
        <f>IF(M326="","",M326)</f>
        <v/>
      </c>
      <c r="M328" s="100"/>
      <c r="N328" s="101"/>
      <c r="O328" s="102"/>
      <c r="P328" s="106"/>
      <c r="Q328" s="108" t="s">
        <v>38</v>
      </c>
      <c r="R328" s="110"/>
      <c r="S328" s="112" t="str">
        <f t="shared" ref="S328" si="176">IF(C328="","",SUM(X328:Z328))</f>
        <v/>
      </c>
      <c r="T328" s="96" t="s">
        <v>38</v>
      </c>
      <c r="U328" s="114" t="str">
        <f t="shared" ref="U328" si="177">IF(C328="","",SUM(X329:Z329))</f>
        <v/>
      </c>
      <c r="V328" s="116"/>
      <c r="W328" s="11"/>
      <c r="X328" s="25" t="str">
        <f>IF(M324="","",IF(O324&gt;M324,1,0))</f>
        <v/>
      </c>
      <c r="Y328" s="25" t="str">
        <f>IF(M326="","",IF(O326&gt;M326,1,0))</f>
        <v/>
      </c>
      <c r="Z328" s="25" t="str">
        <f>IF(P328="","",IF(P328&gt;R328,1,0))</f>
        <v/>
      </c>
      <c r="AA328" s="11"/>
      <c r="AB328" s="23">
        <f>O324+O326+P328</f>
        <v>0</v>
      </c>
      <c r="AC328" s="118">
        <f>AB328-AB329</f>
        <v>0</v>
      </c>
    </row>
    <row r="329" spans="1:29" ht="18.75" hidden="1" customHeight="1" x14ac:dyDescent="0.15">
      <c r="A329" s="41"/>
      <c r="B329" s="87"/>
      <c r="C329" s="36"/>
      <c r="D329" s="21" t="s">
        <v>14</v>
      </c>
      <c r="E329" s="39"/>
      <c r="F329" s="22" t="s">
        <v>13</v>
      </c>
      <c r="G329" s="89"/>
      <c r="H329" s="91"/>
      <c r="I329" s="93"/>
      <c r="J329" s="95"/>
      <c r="K329" s="97"/>
      <c r="L329" s="99"/>
      <c r="M329" s="103"/>
      <c r="N329" s="104"/>
      <c r="O329" s="105"/>
      <c r="P329" s="107"/>
      <c r="Q329" s="109"/>
      <c r="R329" s="111"/>
      <c r="S329" s="113"/>
      <c r="T329" s="97"/>
      <c r="U329" s="115"/>
      <c r="V329" s="117"/>
      <c r="W329" s="11"/>
      <c r="X329" s="26" t="str">
        <f>IF(M324="","",IF(M324&gt;O324,1,0))</f>
        <v/>
      </c>
      <c r="Y329" s="26" t="str">
        <f>IF(M326="","",IF(M326&gt;O326,1,0))</f>
        <v/>
      </c>
      <c r="Z329" s="26" t="str">
        <f>IF(P328="","",IF(R328&gt;P328,1,0))</f>
        <v/>
      </c>
      <c r="AA329" s="11"/>
      <c r="AB329" s="24">
        <f>M324+M326+R328</f>
        <v>0</v>
      </c>
      <c r="AC329" s="119"/>
    </row>
    <row r="330" spans="1:29" ht="18.75" hidden="1" customHeight="1" x14ac:dyDescent="0.15">
      <c r="A330" s="41"/>
      <c r="B330" s="86">
        <v>4</v>
      </c>
      <c r="C330" s="34"/>
      <c r="D330" s="17" t="s">
        <v>14</v>
      </c>
      <c r="E330" s="37"/>
      <c r="F330" s="18" t="s">
        <v>13</v>
      </c>
      <c r="G330" s="88" t="str">
        <f>IF(R324="","",R324)</f>
        <v/>
      </c>
      <c r="H330" s="90" t="s">
        <v>38</v>
      </c>
      <c r="I330" s="120" t="str">
        <f>IF(P324="","",P324)</f>
        <v/>
      </c>
      <c r="J330" s="112" t="str">
        <f>IF(R326="","",R326)</f>
        <v/>
      </c>
      <c r="K330" s="96" t="s">
        <v>38</v>
      </c>
      <c r="L330" s="114" t="str">
        <f>IF(P326="","",P326)</f>
        <v/>
      </c>
      <c r="M330" s="112" t="str">
        <f>IF(R328="","",R328)</f>
        <v/>
      </c>
      <c r="N330" s="96" t="s">
        <v>38</v>
      </c>
      <c r="O330" s="122" t="str">
        <f>IF(P328="","",P328)</f>
        <v/>
      </c>
      <c r="P330" s="100"/>
      <c r="Q330" s="101"/>
      <c r="R330" s="102"/>
      <c r="S330" s="112" t="str">
        <f t="shared" ref="S330" si="178">IF(C330="","",SUM(X330:Z330))</f>
        <v/>
      </c>
      <c r="T330" s="96" t="s">
        <v>38</v>
      </c>
      <c r="U330" s="114" t="str">
        <f t="shared" ref="U330" si="179">IF(C330="","",SUM(X331:Z331))</f>
        <v/>
      </c>
      <c r="V330" s="116"/>
      <c r="W330" s="11"/>
      <c r="X330" s="25" t="str">
        <f>IF(P324="","",IF(R324&gt;P324,1,0))</f>
        <v/>
      </c>
      <c r="Y330" s="25" t="str">
        <f>IF(P326="","",IF(R326&gt;P326,1,0))</f>
        <v/>
      </c>
      <c r="Z330" s="25" t="str">
        <f>IF(P328="","",IF(R328&gt;P328,1,0))</f>
        <v/>
      </c>
      <c r="AA330" s="11"/>
      <c r="AB330" s="23">
        <f>R324+R326+R328</f>
        <v>0</v>
      </c>
      <c r="AC330" s="118">
        <f>AB330-AB331</f>
        <v>0</v>
      </c>
    </row>
    <row r="331" spans="1:29" ht="18.75" hidden="1" customHeight="1" x14ac:dyDescent="0.15">
      <c r="A331" s="41"/>
      <c r="B331" s="87"/>
      <c r="C331" s="35"/>
      <c r="D331" s="19" t="s">
        <v>14</v>
      </c>
      <c r="E331" s="38"/>
      <c r="F331" s="20" t="s">
        <v>13</v>
      </c>
      <c r="G331" s="89"/>
      <c r="H331" s="91"/>
      <c r="I331" s="121"/>
      <c r="J331" s="113"/>
      <c r="K331" s="97"/>
      <c r="L331" s="115"/>
      <c r="M331" s="113"/>
      <c r="N331" s="97"/>
      <c r="O331" s="123"/>
      <c r="P331" s="103"/>
      <c r="Q331" s="104"/>
      <c r="R331" s="105"/>
      <c r="S331" s="113"/>
      <c r="T331" s="97"/>
      <c r="U331" s="115"/>
      <c r="V331" s="117"/>
      <c r="W331" s="11"/>
      <c r="X331" s="26" t="str">
        <f>IF(P324="","",IF(P324&gt;R324,1,0))</f>
        <v/>
      </c>
      <c r="Y331" s="26" t="str">
        <f>IF(P326="","",IF(P326&gt;R326,1,0))</f>
        <v/>
      </c>
      <c r="Z331" s="26" t="str">
        <f>IF(P328="","",IF(P328&gt;R328,1,0))</f>
        <v/>
      </c>
      <c r="AA331" s="11"/>
      <c r="AB331" s="24">
        <f>P324+P326+P328</f>
        <v>0</v>
      </c>
      <c r="AC331" s="119"/>
    </row>
    <row r="332" spans="1:29" ht="31.5" hidden="1" customHeight="1" x14ac:dyDescent="0.2">
      <c r="C332" s="44"/>
    </row>
    <row r="333" spans="1:29" ht="18.75" hidden="1" customHeight="1" x14ac:dyDescent="0.15">
      <c r="A333" s="41">
        <v>32</v>
      </c>
      <c r="B333" s="126"/>
      <c r="C333" s="127"/>
      <c r="D333" s="127"/>
      <c r="E333" s="127"/>
      <c r="F333" s="128"/>
      <c r="G333" s="132" t="str">
        <f>IF(C335="","",LEFT(C335,FIND("　",C335,1)-1))</f>
        <v/>
      </c>
      <c r="H333" s="133"/>
      <c r="I333" s="134"/>
      <c r="J333" s="132" t="str">
        <f>IF(C337="","",LEFT(C337,FIND("　",C337)-1))</f>
        <v/>
      </c>
      <c r="K333" s="133"/>
      <c r="L333" s="133"/>
      <c r="M333" s="132" t="str">
        <f>IF(C339="","",LEFT(C339,FIND("　",C339)-1))</f>
        <v/>
      </c>
      <c r="N333" s="133"/>
      <c r="O333" s="133"/>
      <c r="P333" s="132" t="str">
        <f>IF(C341="","",LEFT(C341,FIND("　",C341)-1))</f>
        <v/>
      </c>
      <c r="Q333" s="133"/>
      <c r="R333" s="134"/>
      <c r="S333" s="135" t="s">
        <v>39</v>
      </c>
      <c r="T333" s="136"/>
      <c r="U333" s="136"/>
      <c r="V333" s="139" t="s">
        <v>16</v>
      </c>
      <c r="W333" s="11"/>
      <c r="X333" s="25" t="s">
        <v>40</v>
      </c>
      <c r="Y333" s="25" t="s">
        <v>40</v>
      </c>
      <c r="Z333" s="25" t="s">
        <v>40</v>
      </c>
      <c r="AA333" s="11"/>
      <c r="AB333" s="23" t="s">
        <v>43</v>
      </c>
      <c r="AC333" s="141" t="s">
        <v>45</v>
      </c>
    </row>
    <row r="334" spans="1:29" ht="18.75" hidden="1" customHeight="1" x14ac:dyDescent="0.15">
      <c r="A334" s="41"/>
      <c r="B334" s="129"/>
      <c r="C334" s="130"/>
      <c r="D334" s="130"/>
      <c r="E334" s="130"/>
      <c r="F334" s="131"/>
      <c r="G334" s="143" t="str">
        <f>IF(C336="","",LEFT(C336,FIND("　",C336,1)-1))</f>
        <v/>
      </c>
      <c r="H334" s="144"/>
      <c r="I334" s="145"/>
      <c r="J334" s="143" t="str">
        <f>IF(C338="","",LEFT(C338,FIND("　",C338)-1))</f>
        <v/>
      </c>
      <c r="K334" s="144"/>
      <c r="L334" s="144"/>
      <c r="M334" s="143" t="str">
        <f>IF(C340="","",LEFT(C340,FIND("　",C340)-1))</f>
        <v/>
      </c>
      <c r="N334" s="144"/>
      <c r="O334" s="144"/>
      <c r="P334" s="143" t="str">
        <f>IF(C342="","",LEFT(C342,FIND("　",C342)-1))</f>
        <v/>
      </c>
      <c r="Q334" s="144"/>
      <c r="R334" s="145"/>
      <c r="S334" s="137"/>
      <c r="T334" s="138"/>
      <c r="U334" s="138"/>
      <c r="V334" s="140"/>
      <c r="W334" s="11"/>
      <c r="X334" s="26" t="s">
        <v>41</v>
      </c>
      <c r="Y334" s="26" t="s">
        <v>41</v>
      </c>
      <c r="Z334" s="26" t="s">
        <v>41</v>
      </c>
      <c r="AA334" s="11"/>
      <c r="AB334" s="24" t="s">
        <v>44</v>
      </c>
      <c r="AC334" s="142"/>
    </row>
    <row r="335" spans="1:29" ht="18.75" hidden="1" customHeight="1" x14ac:dyDescent="0.15">
      <c r="A335" s="41"/>
      <c r="B335" s="86">
        <v>1</v>
      </c>
      <c r="C335" s="32"/>
      <c r="D335" s="17" t="s">
        <v>14</v>
      </c>
      <c r="E335" s="37"/>
      <c r="F335" s="18" t="s">
        <v>13</v>
      </c>
      <c r="G335" s="100"/>
      <c r="H335" s="101"/>
      <c r="I335" s="101"/>
      <c r="J335" s="106"/>
      <c r="K335" s="108" t="s">
        <v>38</v>
      </c>
      <c r="L335" s="124"/>
      <c r="M335" s="106"/>
      <c r="N335" s="108" t="s">
        <v>38</v>
      </c>
      <c r="O335" s="124"/>
      <c r="P335" s="106"/>
      <c r="Q335" s="108" t="s">
        <v>38</v>
      </c>
      <c r="R335" s="110"/>
      <c r="S335" s="112" t="str">
        <f>IF(C335="","",SUM(X335:Z335))</f>
        <v/>
      </c>
      <c r="T335" s="96" t="s">
        <v>38</v>
      </c>
      <c r="U335" s="114" t="str">
        <f>IF(C335="","",SUM(X336:Z336))</f>
        <v/>
      </c>
      <c r="V335" s="116"/>
      <c r="W335" s="11"/>
      <c r="X335" s="25" t="str">
        <f>IF(J335="","",IF(J335&gt;L335,1,0))</f>
        <v/>
      </c>
      <c r="Y335" s="25" t="str">
        <f>IF(M335="","",IF(M335&gt;O335,1,0))</f>
        <v/>
      </c>
      <c r="Z335" s="25" t="str">
        <f>IF(P335="","",IF(P335&gt;R335,1,0))</f>
        <v/>
      </c>
      <c r="AA335" s="11"/>
      <c r="AB335" s="23">
        <f>J335+M335+P335</f>
        <v>0</v>
      </c>
      <c r="AC335" s="118">
        <f>AB335-AB336</f>
        <v>0</v>
      </c>
    </row>
    <row r="336" spans="1:29" ht="18.75" hidden="1" customHeight="1" x14ac:dyDescent="0.15">
      <c r="A336" s="41"/>
      <c r="B336" s="87"/>
      <c r="C336" s="33"/>
      <c r="D336" s="19" t="s">
        <v>14</v>
      </c>
      <c r="E336" s="38"/>
      <c r="F336" s="20" t="s">
        <v>13</v>
      </c>
      <c r="G336" s="103"/>
      <c r="H336" s="104"/>
      <c r="I336" s="104"/>
      <c r="J336" s="107"/>
      <c r="K336" s="109"/>
      <c r="L336" s="125"/>
      <c r="M336" s="107"/>
      <c r="N336" s="109"/>
      <c r="O336" s="125"/>
      <c r="P336" s="107"/>
      <c r="Q336" s="109"/>
      <c r="R336" s="111"/>
      <c r="S336" s="113"/>
      <c r="T336" s="97"/>
      <c r="U336" s="115"/>
      <c r="V336" s="117"/>
      <c r="W336" s="11"/>
      <c r="X336" s="26" t="str">
        <f>IF(J335="","",IF(J335&lt;L335,1,0))</f>
        <v/>
      </c>
      <c r="Y336" s="26" t="str">
        <f>IF(M335="","",IF(M335&lt;O335,1,0))</f>
        <v/>
      </c>
      <c r="Z336" s="26" t="str">
        <f>IF(P335="","",IF(P335&lt;R335,1,0))</f>
        <v/>
      </c>
      <c r="AA336" s="11"/>
      <c r="AB336" s="24">
        <f>L335+O335+R335</f>
        <v>0</v>
      </c>
      <c r="AC336" s="119"/>
    </row>
    <row r="337" spans="1:29" ht="18.75" hidden="1" customHeight="1" x14ac:dyDescent="0.15">
      <c r="A337" s="41"/>
      <c r="B337" s="86">
        <v>2</v>
      </c>
      <c r="C337" s="34"/>
      <c r="D337" s="17" t="s">
        <v>14</v>
      </c>
      <c r="E337" s="37"/>
      <c r="F337" s="18" t="s">
        <v>13</v>
      </c>
      <c r="G337" s="88" t="str">
        <f>IF(L335="","",L335)</f>
        <v/>
      </c>
      <c r="H337" s="90" t="s">
        <v>38</v>
      </c>
      <c r="I337" s="120" t="str">
        <f>IF(J335="","",J335)</f>
        <v/>
      </c>
      <c r="J337" s="100"/>
      <c r="K337" s="101"/>
      <c r="L337" s="101"/>
      <c r="M337" s="106"/>
      <c r="N337" s="108" t="s">
        <v>38</v>
      </c>
      <c r="O337" s="124"/>
      <c r="P337" s="106"/>
      <c r="Q337" s="108" t="s">
        <v>38</v>
      </c>
      <c r="R337" s="110"/>
      <c r="S337" s="112" t="str">
        <f t="shared" ref="S337" si="180">IF(C337="","",SUM(X337:Z337))</f>
        <v/>
      </c>
      <c r="T337" s="96" t="s">
        <v>38</v>
      </c>
      <c r="U337" s="114" t="str">
        <f t="shared" ref="U337" si="181">IF(C337="","",SUM(X338:Z338))</f>
        <v/>
      </c>
      <c r="V337" s="116"/>
      <c r="W337" s="11"/>
      <c r="X337" s="25" t="str">
        <f>IF(J335="","",IF(L335&gt;J335,1,0))</f>
        <v/>
      </c>
      <c r="Y337" s="25" t="str">
        <f>IF(M337="","",IF(M337&gt;O337,1,0))</f>
        <v/>
      </c>
      <c r="Z337" s="25" t="str">
        <f>IF(P337="","",IF(P337&gt;R337,1,0))</f>
        <v/>
      </c>
      <c r="AA337" s="11"/>
      <c r="AB337" s="23">
        <f>L335+M337+P337</f>
        <v>0</v>
      </c>
      <c r="AC337" s="118">
        <f>AB337-AB338</f>
        <v>0</v>
      </c>
    </row>
    <row r="338" spans="1:29" ht="18.75" hidden="1" customHeight="1" x14ac:dyDescent="0.15">
      <c r="A338" s="41"/>
      <c r="B338" s="87"/>
      <c r="C338" s="35"/>
      <c r="D338" s="19" t="s">
        <v>14</v>
      </c>
      <c r="E338" s="38"/>
      <c r="F338" s="20" t="s">
        <v>13</v>
      </c>
      <c r="G338" s="89"/>
      <c r="H338" s="91"/>
      <c r="I338" s="121"/>
      <c r="J338" s="103"/>
      <c r="K338" s="104"/>
      <c r="L338" s="104"/>
      <c r="M338" s="107"/>
      <c r="N338" s="109"/>
      <c r="O338" s="125"/>
      <c r="P338" s="107"/>
      <c r="Q338" s="109"/>
      <c r="R338" s="111"/>
      <c r="S338" s="113"/>
      <c r="T338" s="97"/>
      <c r="U338" s="115"/>
      <c r="V338" s="117"/>
      <c r="W338" s="11"/>
      <c r="X338" s="26" t="str">
        <f>IF(J335="","",IF(J335&gt;L335,1,0))</f>
        <v/>
      </c>
      <c r="Y338" s="26" t="str">
        <f>IF(M337="","",IF(O337&gt;M337,1,0))</f>
        <v/>
      </c>
      <c r="Z338" s="26" t="str">
        <f>IF(P337="","",IF(R337&gt;P337,1,0))</f>
        <v/>
      </c>
      <c r="AA338" s="11"/>
      <c r="AB338" s="24">
        <f>J335+O337+R337</f>
        <v>0</v>
      </c>
      <c r="AC338" s="119"/>
    </row>
    <row r="339" spans="1:29" ht="18.75" hidden="1" customHeight="1" x14ac:dyDescent="0.15">
      <c r="A339" s="41"/>
      <c r="B339" s="86">
        <v>3</v>
      </c>
      <c r="C339" s="36"/>
      <c r="D339" s="21" t="s">
        <v>14</v>
      </c>
      <c r="E339" s="39"/>
      <c r="F339" s="22" t="s">
        <v>13</v>
      </c>
      <c r="G339" s="88" t="str">
        <f>IF(O335="","",O335)</f>
        <v/>
      </c>
      <c r="H339" s="90" t="s">
        <v>38</v>
      </c>
      <c r="I339" s="92" t="str">
        <f>IF(M335="","",M335)</f>
        <v/>
      </c>
      <c r="J339" s="94" t="str">
        <f>IF(O337="","",O337)</f>
        <v/>
      </c>
      <c r="K339" s="96" t="s">
        <v>38</v>
      </c>
      <c r="L339" s="98" t="str">
        <f>IF(M337="","",M337)</f>
        <v/>
      </c>
      <c r="M339" s="100"/>
      <c r="N339" s="101"/>
      <c r="O339" s="102"/>
      <c r="P339" s="106"/>
      <c r="Q339" s="108" t="s">
        <v>38</v>
      </c>
      <c r="R339" s="110"/>
      <c r="S339" s="112" t="str">
        <f t="shared" ref="S339" si="182">IF(C339="","",SUM(X339:Z339))</f>
        <v/>
      </c>
      <c r="T339" s="96" t="s">
        <v>38</v>
      </c>
      <c r="U339" s="114" t="str">
        <f t="shared" ref="U339" si="183">IF(C339="","",SUM(X340:Z340))</f>
        <v/>
      </c>
      <c r="V339" s="116"/>
      <c r="W339" s="11"/>
      <c r="X339" s="25" t="str">
        <f>IF(M335="","",IF(O335&gt;M335,1,0))</f>
        <v/>
      </c>
      <c r="Y339" s="25" t="str">
        <f>IF(M337="","",IF(O337&gt;M337,1,0))</f>
        <v/>
      </c>
      <c r="Z339" s="25" t="str">
        <f>IF(P339="","",IF(P339&gt;R339,1,0))</f>
        <v/>
      </c>
      <c r="AA339" s="11"/>
      <c r="AB339" s="23">
        <f>O335+O337+P339</f>
        <v>0</v>
      </c>
      <c r="AC339" s="118">
        <f>AB339-AB340</f>
        <v>0</v>
      </c>
    </row>
    <row r="340" spans="1:29" ht="18.75" hidden="1" customHeight="1" x14ac:dyDescent="0.15">
      <c r="A340" s="41"/>
      <c r="B340" s="87"/>
      <c r="C340" s="36"/>
      <c r="D340" s="21" t="s">
        <v>14</v>
      </c>
      <c r="E340" s="39"/>
      <c r="F340" s="22" t="s">
        <v>13</v>
      </c>
      <c r="G340" s="89"/>
      <c r="H340" s="91"/>
      <c r="I340" s="93"/>
      <c r="J340" s="95"/>
      <c r="K340" s="97"/>
      <c r="L340" s="99"/>
      <c r="M340" s="103"/>
      <c r="N340" s="104"/>
      <c r="O340" s="105"/>
      <c r="P340" s="107"/>
      <c r="Q340" s="109"/>
      <c r="R340" s="111"/>
      <c r="S340" s="113"/>
      <c r="T340" s="97"/>
      <c r="U340" s="115"/>
      <c r="V340" s="117"/>
      <c r="W340" s="11"/>
      <c r="X340" s="26" t="str">
        <f>IF(M335="","",IF(M335&gt;O335,1,0))</f>
        <v/>
      </c>
      <c r="Y340" s="26" t="str">
        <f>IF(M337="","",IF(M337&gt;O337,1,0))</f>
        <v/>
      </c>
      <c r="Z340" s="26" t="str">
        <f>IF(P339="","",IF(R339&gt;P339,1,0))</f>
        <v/>
      </c>
      <c r="AA340" s="11"/>
      <c r="AB340" s="24">
        <f>M335+M337+R339</f>
        <v>0</v>
      </c>
      <c r="AC340" s="119"/>
    </row>
    <row r="341" spans="1:29" ht="18.75" hidden="1" customHeight="1" x14ac:dyDescent="0.15">
      <c r="A341" s="41"/>
      <c r="B341" s="86">
        <v>4</v>
      </c>
      <c r="C341" s="34"/>
      <c r="D341" s="17" t="s">
        <v>14</v>
      </c>
      <c r="E341" s="37"/>
      <c r="F341" s="18" t="s">
        <v>13</v>
      </c>
      <c r="G341" s="88" t="str">
        <f>IF(R335="","",R335)</f>
        <v/>
      </c>
      <c r="H341" s="90" t="s">
        <v>38</v>
      </c>
      <c r="I341" s="120" t="str">
        <f>IF(P335="","",P335)</f>
        <v/>
      </c>
      <c r="J341" s="112" t="str">
        <f>IF(R337="","",R337)</f>
        <v/>
      </c>
      <c r="K341" s="96" t="s">
        <v>38</v>
      </c>
      <c r="L341" s="114" t="str">
        <f>IF(P337="","",P337)</f>
        <v/>
      </c>
      <c r="M341" s="112" t="str">
        <f>IF(R339="","",R339)</f>
        <v/>
      </c>
      <c r="N341" s="96" t="s">
        <v>38</v>
      </c>
      <c r="O341" s="122" t="str">
        <f>IF(P339="","",P339)</f>
        <v/>
      </c>
      <c r="P341" s="100"/>
      <c r="Q341" s="101"/>
      <c r="R341" s="102"/>
      <c r="S341" s="112" t="str">
        <f t="shared" ref="S341" si="184">IF(C341="","",SUM(X341:Z341))</f>
        <v/>
      </c>
      <c r="T341" s="96" t="s">
        <v>38</v>
      </c>
      <c r="U341" s="114" t="str">
        <f t="shared" ref="U341" si="185">IF(C341="","",SUM(X342:Z342))</f>
        <v/>
      </c>
      <c r="V341" s="116"/>
      <c r="W341" s="11"/>
      <c r="X341" s="25" t="str">
        <f>IF(P335="","",IF(R335&gt;P335,1,0))</f>
        <v/>
      </c>
      <c r="Y341" s="25" t="str">
        <f>IF(P337="","",IF(R337&gt;P337,1,0))</f>
        <v/>
      </c>
      <c r="Z341" s="25" t="str">
        <f>IF(P339="","",IF(R339&gt;P339,1,0))</f>
        <v/>
      </c>
      <c r="AA341" s="11"/>
      <c r="AB341" s="23">
        <f>R335+R337+R339</f>
        <v>0</v>
      </c>
      <c r="AC341" s="118">
        <f>AB341-AB342</f>
        <v>0</v>
      </c>
    </row>
    <row r="342" spans="1:29" ht="18.75" hidden="1" customHeight="1" x14ac:dyDescent="0.15">
      <c r="A342" s="41"/>
      <c r="B342" s="87"/>
      <c r="C342" s="35"/>
      <c r="D342" s="19" t="s">
        <v>14</v>
      </c>
      <c r="E342" s="38"/>
      <c r="F342" s="20" t="s">
        <v>13</v>
      </c>
      <c r="G342" s="89"/>
      <c r="H342" s="91"/>
      <c r="I342" s="121"/>
      <c r="J342" s="113"/>
      <c r="K342" s="97"/>
      <c r="L342" s="115"/>
      <c r="M342" s="113"/>
      <c r="N342" s="97"/>
      <c r="O342" s="123"/>
      <c r="P342" s="103"/>
      <c r="Q342" s="104"/>
      <c r="R342" s="105"/>
      <c r="S342" s="113"/>
      <c r="T342" s="97"/>
      <c r="U342" s="115"/>
      <c r="V342" s="117"/>
      <c r="W342" s="11"/>
      <c r="X342" s="26" t="str">
        <f>IF(P335="","",IF(P335&gt;R335,1,0))</f>
        <v/>
      </c>
      <c r="Y342" s="26" t="str">
        <f>IF(P337="","",IF(P337&gt;R337,1,0))</f>
        <v/>
      </c>
      <c r="Z342" s="26" t="str">
        <f>IF(P339="","",IF(P339&gt;R339,1,0))</f>
        <v/>
      </c>
      <c r="AA342" s="11"/>
      <c r="AB342" s="24">
        <f>P335+P337+P339</f>
        <v>0</v>
      </c>
      <c r="AC342" s="119"/>
    </row>
    <row r="343" spans="1:29" ht="31.5" hidden="1" customHeight="1" x14ac:dyDescent="0.2">
      <c r="C343" s="44"/>
    </row>
    <row r="344" spans="1:29" ht="18.75" hidden="1" customHeight="1" x14ac:dyDescent="0.15">
      <c r="A344" s="41">
        <v>33</v>
      </c>
      <c r="B344" s="126"/>
      <c r="C344" s="127"/>
      <c r="D344" s="127"/>
      <c r="E344" s="127"/>
      <c r="F344" s="128"/>
      <c r="G344" s="132" t="str">
        <f>IF(C346="","",LEFT(C346,FIND("　",C346,1)-1))</f>
        <v/>
      </c>
      <c r="H344" s="133"/>
      <c r="I344" s="134"/>
      <c r="J344" s="132" t="str">
        <f>IF(C348="","",LEFT(C348,FIND("　",C348)-1))</f>
        <v/>
      </c>
      <c r="K344" s="133"/>
      <c r="L344" s="133"/>
      <c r="M344" s="132" t="str">
        <f>IF(C350="","",LEFT(C350,FIND("　",C350)-1))</f>
        <v/>
      </c>
      <c r="N344" s="133"/>
      <c r="O344" s="133"/>
      <c r="P344" s="132" t="str">
        <f>IF(C352="","",LEFT(C352,FIND("　",C352)-1))</f>
        <v/>
      </c>
      <c r="Q344" s="133"/>
      <c r="R344" s="134"/>
      <c r="S344" s="135" t="s">
        <v>39</v>
      </c>
      <c r="T344" s="136"/>
      <c r="U344" s="136"/>
      <c r="V344" s="139" t="s">
        <v>16</v>
      </c>
      <c r="W344" s="11"/>
      <c r="X344" s="25" t="s">
        <v>40</v>
      </c>
      <c r="Y344" s="25" t="s">
        <v>40</v>
      </c>
      <c r="Z344" s="25" t="s">
        <v>40</v>
      </c>
      <c r="AA344" s="11"/>
      <c r="AB344" s="23" t="s">
        <v>43</v>
      </c>
      <c r="AC344" s="141" t="s">
        <v>45</v>
      </c>
    </row>
    <row r="345" spans="1:29" ht="18.75" hidden="1" customHeight="1" x14ac:dyDescent="0.15">
      <c r="A345" s="41"/>
      <c r="B345" s="129"/>
      <c r="C345" s="130"/>
      <c r="D345" s="130"/>
      <c r="E345" s="130"/>
      <c r="F345" s="131"/>
      <c r="G345" s="143" t="str">
        <f>IF(C347="","",LEFT(C347,FIND("　",C347,1)-1))</f>
        <v/>
      </c>
      <c r="H345" s="144"/>
      <c r="I345" s="145"/>
      <c r="J345" s="143" t="str">
        <f>IF(C349="","",LEFT(C349,FIND("　",C349)-1))</f>
        <v/>
      </c>
      <c r="K345" s="144"/>
      <c r="L345" s="144"/>
      <c r="M345" s="143" t="str">
        <f>IF(C351="","",LEFT(C351,FIND("　",C351)-1))</f>
        <v/>
      </c>
      <c r="N345" s="144"/>
      <c r="O345" s="144"/>
      <c r="P345" s="143" t="str">
        <f>IF(C353="","",LEFT(C353,FIND("　",C353)-1))</f>
        <v/>
      </c>
      <c r="Q345" s="144"/>
      <c r="R345" s="145"/>
      <c r="S345" s="137"/>
      <c r="T345" s="138"/>
      <c r="U345" s="138"/>
      <c r="V345" s="140"/>
      <c r="W345" s="11"/>
      <c r="X345" s="26" t="s">
        <v>41</v>
      </c>
      <c r="Y345" s="26" t="s">
        <v>41</v>
      </c>
      <c r="Z345" s="26" t="s">
        <v>41</v>
      </c>
      <c r="AA345" s="11"/>
      <c r="AB345" s="24" t="s">
        <v>44</v>
      </c>
      <c r="AC345" s="142"/>
    </row>
    <row r="346" spans="1:29" ht="18.75" hidden="1" customHeight="1" x14ac:dyDescent="0.15">
      <c r="A346" s="41"/>
      <c r="B346" s="86">
        <v>1</v>
      </c>
      <c r="C346" s="32"/>
      <c r="D346" s="17" t="s">
        <v>14</v>
      </c>
      <c r="E346" s="37"/>
      <c r="F346" s="18" t="s">
        <v>13</v>
      </c>
      <c r="G346" s="100"/>
      <c r="H346" s="101"/>
      <c r="I346" s="101"/>
      <c r="J346" s="106"/>
      <c r="K346" s="108" t="s">
        <v>38</v>
      </c>
      <c r="L346" s="124"/>
      <c r="M346" s="106"/>
      <c r="N346" s="108" t="s">
        <v>38</v>
      </c>
      <c r="O346" s="124"/>
      <c r="P346" s="106"/>
      <c r="Q346" s="108" t="s">
        <v>38</v>
      </c>
      <c r="R346" s="110"/>
      <c r="S346" s="112" t="str">
        <f>IF(C346="","",SUM(X346:Z346))</f>
        <v/>
      </c>
      <c r="T346" s="96" t="s">
        <v>38</v>
      </c>
      <c r="U346" s="114" t="str">
        <f>IF(C346="","",SUM(X347:Z347))</f>
        <v/>
      </c>
      <c r="V346" s="116"/>
      <c r="W346" s="11"/>
      <c r="X346" s="25" t="str">
        <f>IF(J346="","",IF(J346&gt;L346,1,0))</f>
        <v/>
      </c>
      <c r="Y346" s="25" t="str">
        <f>IF(M346="","",IF(M346&gt;O346,1,0))</f>
        <v/>
      </c>
      <c r="Z346" s="25" t="str">
        <f>IF(P346="","",IF(P346&gt;R346,1,0))</f>
        <v/>
      </c>
      <c r="AA346" s="11"/>
      <c r="AB346" s="23">
        <f>J346+M346+P346</f>
        <v>0</v>
      </c>
      <c r="AC346" s="118">
        <f>AB346-AB347</f>
        <v>0</v>
      </c>
    </row>
    <row r="347" spans="1:29" ht="18.75" hidden="1" customHeight="1" x14ac:dyDescent="0.15">
      <c r="A347" s="41"/>
      <c r="B347" s="87"/>
      <c r="C347" s="33"/>
      <c r="D347" s="19" t="s">
        <v>14</v>
      </c>
      <c r="E347" s="38"/>
      <c r="F347" s="20" t="s">
        <v>13</v>
      </c>
      <c r="G347" s="103"/>
      <c r="H347" s="104"/>
      <c r="I347" s="104"/>
      <c r="J347" s="107"/>
      <c r="K347" s="109"/>
      <c r="L347" s="125"/>
      <c r="M347" s="107"/>
      <c r="N347" s="109"/>
      <c r="O347" s="125"/>
      <c r="P347" s="107"/>
      <c r="Q347" s="109"/>
      <c r="R347" s="111"/>
      <c r="S347" s="113"/>
      <c r="T347" s="97"/>
      <c r="U347" s="115"/>
      <c r="V347" s="117"/>
      <c r="W347" s="11"/>
      <c r="X347" s="26" t="str">
        <f>IF(J346="","",IF(J346&lt;L346,1,0))</f>
        <v/>
      </c>
      <c r="Y347" s="26" t="str">
        <f>IF(M346="","",IF(M346&lt;O346,1,0))</f>
        <v/>
      </c>
      <c r="Z347" s="26" t="str">
        <f>IF(P346="","",IF(P346&lt;R346,1,0))</f>
        <v/>
      </c>
      <c r="AA347" s="11"/>
      <c r="AB347" s="24">
        <f>L346+O346+R346</f>
        <v>0</v>
      </c>
      <c r="AC347" s="119"/>
    </row>
    <row r="348" spans="1:29" ht="18.75" hidden="1" customHeight="1" x14ac:dyDescent="0.15">
      <c r="A348" s="41"/>
      <c r="B348" s="86">
        <v>2</v>
      </c>
      <c r="C348" s="34"/>
      <c r="D348" s="17" t="s">
        <v>14</v>
      </c>
      <c r="E348" s="37"/>
      <c r="F348" s="18" t="s">
        <v>13</v>
      </c>
      <c r="G348" s="88" t="str">
        <f>IF(L346="","",L346)</f>
        <v/>
      </c>
      <c r="H348" s="90" t="s">
        <v>38</v>
      </c>
      <c r="I348" s="120" t="str">
        <f>IF(J346="","",J346)</f>
        <v/>
      </c>
      <c r="J348" s="100"/>
      <c r="K348" s="101"/>
      <c r="L348" s="101"/>
      <c r="M348" s="106"/>
      <c r="N348" s="108" t="s">
        <v>38</v>
      </c>
      <c r="O348" s="124"/>
      <c r="P348" s="106"/>
      <c r="Q348" s="108" t="s">
        <v>38</v>
      </c>
      <c r="R348" s="110"/>
      <c r="S348" s="112" t="str">
        <f t="shared" ref="S348" si="186">IF(C348="","",SUM(X348:Z348))</f>
        <v/>
      </c>
      <c r="T348" s="96" t="s">
        <v>38</v>
      </c>
      <c r="U348" s="114" t="str">
        <f t="shared" ref="U348" si="187">IF(C348="","",SUM(X349:Z349))</f>
        <v/>
      </c>
      <c r="V348" s="116"/>
      <c r="W348" s="11"/>
      <c r="X348" s="25" t="str">
        <f>IF(J346="","",IF(L346&gt;J346,1,0))</f>
        <v/>
      </c>
      <c r="Y348" s="25" t="str">
        <f>IF(M348="","",IF(M348&gt;O348,1,0))</f>
        <v/>
      </c>
      <c r="Z348" s="25" t="str">
        <f>IF(P348="","",IF(P348&gt;R348,1,0))</f>
        <v/>
      </c>
      <c r="AA348" s="11"/>
      <c r="AB348" s="23">
        <f>L346+M348+P348</f>
        <v>0</v>
      </c>
      <c r="AC348" s="118">
        <f>AB348-AB349</f>
        <v>0</v>
      </c>
    </row>
    <row r="349" spans="1:29" ht="18.75" hidden="1" customHeight="1" x14ac:dyDescent="0.15">
      <c r="A349" s="41"/>
      <c r="B349" s="87"/>
      <c r="C349" s="35"/>
      <c r="D349" s="19" t="s">
        <v>14</v>
      </c>
      <c r="E349" s="38"/>
      <c r="F349" s="20" t="s">
        <v>13</v>
      </c>
      <c r="G349" s="89"/>
      <c r="H349" s="91"/>
      <c r="I349" s="121"/>
      <c r="J349" s="103"/>
      <c r="K349" s="104"/>
      <c r="L349" s="104"/>
      <c r="M349" s="107"/>
      <c r="N349" s="109"/>
      <c r="O349" s="125"/>
      <c r="P349" s="107"/>
      <c r="Q349" s="109"/>
      <c r="R349" s="111"/>
      <c r="S349" s="113"/>
      <c r="T349" s="97"/>
      <c r="U349" s="115"/>
      <c r="V349" s="117"/>
      <c r="W349" s="11"/>
      <c r="X349" s="26" t="str">
        <f>IF(J346="","",IF(J346&gt;L346,1,0))</f>
        <v/>
      </c>
      <c r="Y349" s="26" t="str">
        <f>IF(M348="","",IF(O348&gt;M348,1,0))</f>
        <v/>
      </c>
      <c r="Z349" s="26" t="str">
        <f>IF(P348="","",IF(R348&gt;P348,1,0))</f>
        <v/>
      </c>
      <c r="AA349" s="11"/>
      <c r="AB349" s="24">
        <f>J346+O348+R348</f>
        <v>0</v>
      </c>
      <c r="AC349" s="119"/>
    </row>
    <row r="350" spans="1:29" ht="18.75" hidden="1" customHeight="1" x14ac:dyDescent="0.15">
      <c r="A350" s="41"/>
      <c r="B350" s="86">
        <v>3</v>
      </c>
      <c r="C350" s="36"/>
      <c r="D350" s="21" t="s">
        <v>14</v>
      </c>
      <c r="E350" s="39"/>
      <c r="F350" s="22" t="s">
        <v>13</v>
      </c>
      <c r="G350" s="88" t="str">
        <f>IF(O346="","",O346)</f>
        <v/>
      </c>
      <c r="H350" s="90" t="s">
        <v>38</v>
      </c>
      <c r="I350" s="92" t="str">
        <f>IF(M346="","",M346)</f>
        <v/>
      </c>
      <c r="J350" s="94" t="str">
        <f>IF(O348="","",O348)</f>
        <v/>
      </c>
      <c r="K350" s="96" t="s">
        <v>38</v>
      </c>
      <c r="L350" s="98" t="str">
        <f>IF(M348="","",M348)</f>
        <v/>
      </c>
      <c r="M350" s="100"/>
      <c r="N350" s="101"/>
      <c r="O350" s="102"/>
      <c r="P350" s="106"/>
      <c r="Q350" s="108" t="s">
        <v>38</v>
      </c>
      <c r="R350" s="110"/>
      <c r="S350" s="112" t="str">
        <f t="shared" ref="S350" si="188">IF(C350="","",SUM(X350:Z350))</f>
        <v/>
      </c>
      <c r="T350" s="96" t="s">
        <v>38</v>
      </c>
      <c r="U350" s="114" t="str">
        <f t="shared" ref="U350" si="189">IF(C350="","",SUM(X351:Z351))</f>
        <v/>
      </c>
      <c r="V350" s="116"/>
      <c r="W350" s="11"/>
      <c r="X350" s="25" t="str">
        <f>IF(M346="","",IF(O346&gt;M346,1,0))</f>
        <v/>
      </c>
      <c r="Y350" s="25" t="str">
        <f>IF(M348="","",IF(O348&gt;M348,1,0))</f>
        <v/>
      </c>
      <c r="Z350" s="25" t="str">
        <f>IF(P350="","",IF(P350&gt;R350,1,0))</f>
        <v/>
      </c>
      <c r="AA350" s="11"/>
      <c r="AB350" s="23">
        <f>O346+O348+P350</f>
        <v>0</v>
      </c>
      <c r="AC350" s="118">
        <f>AB350-AB351</f>
        <v>0</v>
      </c>
    </row>
    <row r="351" spans="1:29" ht="18.75" hidden="1" customHeight="1" x14ac:dyDescent="0.15">
      <c r="A351" s="41"/>
      <c r="B351" s="87"/>
      <c r="C351" s="36"/>
      <c r="D351" s="21" t="s">
        <v>14</v>
      </c>
      <c r="E351" s="39"/>
      <c r="F351" s="22" t="s">
        <v>13</v>
      </c>
      <c r="G351" s="89"/>
      <c r="H351" s="91"/>
      <c r="I351" s="93"/>
      <c r="J351" s="95"/>
      <c r="K351" s="97"/>
      <c r="L351" s="99"/>
      <c r="M351" s="103"/>
      <c r="N351" s="104"/>
      <c r="O351" s="105"/>
      <c r="P351" s="107"/>
      <c r="Q351" s="109"/>
      <c r="R351" s="111"/>
      <c r="S351" s="113"/>
      <c r="T351" s="97"/>
      <c r="U351" s="115"/>
      <c r="V351" s="117"/>
      <c r="W351" s="11"/>
      <c r="X351" s="26" t="str">
        <f>IF(M346="","",IF(M346&gt;O346,1,0))</f>
        <v/>
      </c>
      <c r="Y351" s="26" t="str">
        <f>IF(M348="","",IF(M348&gt;O348,1,0))</f>
        <v/>
      </c>
      <c r="Z351" s="26" t="str">
        <f>IF(P350="","",IF(R350&gt;P350,1,0))</f>
        <v/>
      </c>
      <c r="AA351" s="11"/>
      <c r="AB351" s="24">
        <f>M346+M348+R350</f>
        <v>0</v>
      </c>
      <c r="AC351" s="119"/>
    </row>
    <row r="352" spans="1:29" ht="18.75" hidden="1" customHeight="1" x14ac:dyDescent="0.15">
      <c r="A352" s="41"/>
      <c r="B352" s="86">
        <v>4</v>
      </c>
      <c r="C352" s="34"/>
      <c r="D352" s="17" t="s">
        <v>14</v>
      </c>
      <c r="E352" s="37"/>
      <c r="F352" s="18" t="s">
        <v>13</v>
      </c>
      <c r="G352" s="88" t="str">
        <f>IF(R346="","",R346)</f>
        <v/>
      </c>
      <c r="H352" s="90" t="s">
        <v>38</v>
      </c>
      <c r="I352" s="120" t="str">
        <f>IF(P346="","",P346)</f>
        <v/>
      </c>
      <c r="J352" s="112" t="str">
        <f>IF(R348="","",R348)</f>
        <v/>
      </c>
      <c r="K352" s="96" t="s">
        <v>38</v>
      </c>
      <c r="L352" s="114" t="str">
        <f>IF(P348="","",P348)</f>
        <v/>
      </c>
      <c r="M352" s="112" t="str">
        <f>IF(R350="","",R350)</f>
        <v/>
      </c>
      <c r="N352" s="96" t="s">
        <v>38</v>
      </c>
      <c r="O352" s="122" t="str">
        <f>IF(P350="","",P350)</f>
        <v/>
      </c>
      <c r="P352" s="100"/>
      <c r="Q352" s="101"/>
      <c r="R352" s="102"/>
      <c r="S352" s="112" t="str">
        <f t="shared" ref="S352" si="190">IF(C352="","",SUM(X352:Z352))</f>
        <v/>
      </c>
      <c r="T352" s="96" t="s">
        <v>38</v>
      </c>
      <c r="U352" s="114" t="str">
        <f t="shared" ref="U352" si="191">IF(C352="","",SUM(X353:Z353))</f>
        <v/>
      </c>
      <c r="V352" s="116"/>
      <c r="W352" s="11"/>
      <c r="X352" s="25" t="str">
        <f>IF(P346="","",IF(R346&gt;P346,1,0))</f>
        <v/>
      </c>
      <c r="Y352" s="25" t="str">
        <f>IF(P348="","",IF(R348&gt;P348,1,0))</f>
        <v/>
      </c>
      <c r="Z352" s="25" t="str">
        <f>IF(P350="","",IF(R350&gt;P350,1,0))</f>
        <v/>
      </c>
      <c r="AA352" s="11"/>
      <c r="AB352" s="23">
        <f>R346+R348+R350</f>
        <v>0</v>
      </c>
      <c r="AC352" s="118">
        <f>AB352-AB353</f>
        <v>0</v>
      </c>
    </row>
    <row r="353" spans="1:29" ht="18.75" hidden="1" customHeight="1" x14ac:dyDescent="0.15">
      <c r="A353" s="41"/>
      <c r="B353" s="87"/>
      <c r="C353" s="35"/>
      <c r="D353" s="19" t="s">
        <v>14</v>
      </c>
      <c r="E353" s="38"/>
      <c r="F353" s="20" t="s">
        <v>13</v>
      </c>
      <c r="G353" s="89"/>
      <c r="H353" s="91"/>
      <c r="I353" s="121"/>
      <c r="J353" s="113"/>
      <c r="K353" s="97"/>
      <c r="L353" s="115"/>
      <c r="M353" s="113"/>
      <c r="N353" s="97"/>
      <c r="O353" s="123"/>
      <c r="P353" s="103"/>
      <c r="Q353" s="104"/>
      <c r="R353" s="105"/>
      <c r="S353" s="113"/>
      <c r="T353" s="97"/>
      <c r="U353" s="115"/>
      <c r="V353" s="117"/>
      <c r="W353" s="11"/>
      <c r="X353" s="26" t="str">
        <f>IF(P346="","",IF(P346&gt;R346,1,0))</f>
        <v/>
      </c>
      <c r="Y353" s="26" t="str">
        <f>IF(P348="","",IF(P348&gt;R348,1,0))</f>
        <v/>
      </c>
      <c r="Z353" s="26" t="str">
        <f>IF(P350="","",IF(P350&gt;R350,1,0))</f>
        <v/>
      </c>
      <c r="AA353" s="11"/>
      <c r="AB353" s="24">
        <f>P346+P348+P350</f>
        <v>0</v>
      </c>
      <c r="AC353" s="119"/>
    </row>
    <row r="354" spans="1:29" ht="31.5" hidden="1" customHeight="1" x14ac:dyDescent="0.2">
      <c r="C354" s="44"/>
    </row>
    <row r="355" spans="1:29" ht="18.75" hidden="1" customHeight="1" x14ac:dyDescent="0.15">
      <c r="A355" s="41">
        <v>34</v>
      </c>
      <c r="B355" s="126"/>
      <c r="C355" s="127"/>
      <c r="D355" s="127"/>
      <c r="E355" s="127"/>
      <c r="F355" s="128"/>
      <c r="G355" s="132" t="str">
        <f>IF(C357="","",LEFT(C357,FIND("　",C357,1)-1))</f>
        <v/>
      </c>
      <c r="H355" s="133"/>
      <c r="I355" s="134"/>
      <c r="J355" s="132" t="str">
        <f>IF(C359="","",LEFT(C359,FIND("　",C359)-1))</f>
        <v/>
      </c>
      <c r="K355" s="133"/>
      <c r="L355" s="133"/>
      <c r="M355" s="132" t="str">
        <f>IF(C361="","",LEFT(C361,FIND("　",C361)-1))</f>
        <v/>
      </c>
      <c r="N355" s="133"/>
      <c r="O355" s="133"/>
      <c r="P355" s="132" t="str">
        <f>IF(C363="","",LEFT(C363,FIND("　",C363)-1))</f>
        <v/>
      </c>
      <c r="Q355" s="133"/>
      <c r="R355" s="134"/>
      <c r="S355" s="135" t="s">
        <v>39</v>
      </c>
      <c r="T355" s="136"/>
      <c r="U355" s="136"/>
      <c r="V355" s="139" t="s">
        <v>16</v>
      </c>
      <c r="W355" s="11"/>
      <c r="X355" s="25" t="s">
        <v>40</v>
      </c>
      <c r="Y355" s="25" t="s">
        <v>40</v>
      </c>
      <c r="Z355" s="25" t="s">
        <v>40</v>
      </c>
      <c r="AA355" s="11"/>
      <c r="AB355" s="23" t="s">
        <v>43</v>
      </c>
      <c r="AC355" s="141" t="s">
        <v>45</v>
      </c>
    </row>
    <row r="356" spans="1:29" ht="18.75" hidden="1" customHeight="1" x14ac:dyDescent="0.15">
      <c r="A356" s="41"/>
      <c r="B356" s="129"/>
      <c r="C356" s="130"/>
      <c r="D356" s="130"/>
      <c r="E356" s="130"/>
      <c r="F356" s="131"/>
      <c r="G356" s="143" t="str">
        <f>IF(C358="","",LEFT(C358,FIND("　",C358,1)-1))</f>
        <v/>
      </c>
      <c r="H356" s="144"/>
      <c r="I356" s="145"/>
      <c r="J356" s="143" t="str">
        <f>IF(C360="","",LEFT(C360,FIND("　",C360)-1))</f>
        <v/>
      </c>
      <c r="K356" s="144"/>
      <c r="L356" s="144"/>
      <c r="M356" s="143" t="str">
        <f>IF(C362="","",LEFT(C362,FIND("　",C362)-1))</f>
        <v/>
      </c>
      <c r="N356" s="144"/>
      <c r="O356" s="144"/>
      <c r="P356" s="143" t="str">
        <f>IF(C364="","",LEFT(C364,FIND("　",C364)-1))</f>
        <v/>
      </c>
      <c r="Q356" s="144"/>
      <c r="R356" s="145"/>
      <c r="S356" s="137"/>
      <c r="T356" s="138"/>
      <c r="U356" s="138"/>
      <c r="V356" s="140"/>
      <c r="W356" s="11"/>
      <c r="X356" s="26" t="s">
        <v>41</v>
      </c>
      <c r="Y356" s="26" t="s">
        <v>41</v>
      </c>
      <c r="Z356" s="26" t="s">
        <v>41</v>
      </c>
      <c r="AA356" s="11"/>
      <c r="AB356" s="24" t="s">
        <v>44</v>
      </c>
      <c r="AC356" s="142"/>
    </row>
    <row r="357" spans="1:29" ht="18.75" hidden="1" customHeight="1" x14ac:dyDescent="0.15">
      <c r="A357" s="41"/>
      <c r="B357" s="86">
        <v>1</v>
      </c>
      <c r="C357" s="32"/>
      <c r="D357" s="17" t="s">
        <v>14</v>
      </c>
      <c r="E357" s="37"/>
      <c r="F357" s="18" t="s">
        <v>13</v>
      </c>
      <c r="G357" s="100"/>
      <c r="H357" s="101"/>
      <c r="I357" s="101"/>
      <c r="J357" s="106"/>
      <c r="K357" s="108" t="s">
        <v>38</v>
      </c>
      <c r="L357" s="124"/>
      <c r="M357" s="106"/>
      <c r="N357" s="108" t="s">
        <v>38</v>
      </c>
      <c r="O357" s="124"/>
      <c r="P357" s="106"/>
      <c r="Q357" s="108" t="s">
        <v>38</v>
      </c>
      <c r="R357" s="110"/>
      <c r="S357" s="112" t="str">
        <f>IF(C357="","",SUM(X357:Z357))</f>
        <v/>
      </c>
      <c r="T357" s="96" t="s">
        <v>38</v>
      </c>
      <c r="U357" s="114" t="str">
        <f>IF(C357="","",SUM(X358:Z358))</f>
        <v/>
      </c>
      <c r="V357" s="116"/>
      <c r="W357" s="11"/>
      <c r="X357" s="25" t="str">
        <f>IF(J357="","",IF(J357&gt;L357,1,0))</f>
        <v/>
      </c>
      <c r="Y357" s="25" t="str">
        <f>IF(M357="","",IF(M357&gt;O357,1,0))</f>
        <v/>
      </c>
      <c r="Z357" s="25" t="str">
        <f>IF(P357="","",IF(P357&gt;R357,1,0))</f>
        <v/>
      </c>
      <c r="AA357" s="11"/>
      <c r="AB357" s="23">
        <f>J357+M357+P357</f>
        <v>0</v>
      </c>
      <c r="AC357" s="118">
        <f>AB357-AB358</f>
        <v>0</v>
      </c>
    </row>
    <row r="358" spans="1:29" ht="18.75" hidden="1" customHeight="1" x14ac:dyDescent="0.15">
      <c r="A358" s="41"/>
      <c r="B358" s="87"/>
      <c r="C358" s="33"/>
      <c r="D358" s="19" t="s">
        <v>14</v>
      </c>
      <c r="E358" s="38"/>
      <c r="F358" s="20" t="s">
        <v>13</v>
      </c>
      <c r="G358" s="103"/>
      <c r="H358" s="104"/>
      <c r="I358" s="104"/>
      <c r="J358" s="107"/>
      <c r="K358" s="109"/>
      <c r="L358" s="125"/>
      <c r="M358" s="107"/>
      <c r="N358" s="109"/>
      <c r="O358" s="125"/>
      <c r="P358" s="107"/>
      <c r="Q358" s="109"/>
      <c r="R358" s="111"/>
      <c r="S358" s="113"/>
      <c r="T358" s="97"/>
      <c r="U358" s="115"/>
      <c r="V358" s="117"/>
      <c r="W358" s="11"/>
      <c r="X358" s="26" t="str">
        <f>IF(J357="","",IF(J357&lt;L357,1,0))</f>
        <v/>
      </c>
      <c r="Y358" s="26" t="str">
        <f>IF(M357="","",IF(M357&lt;O357,1,0))</f>
        <v/>
      </c>
      <c r="Z358" s="26" t="str">
        <f>IF(P357="","",IF(P357&lt;R357,1,0))</f>
        <v/>
      </c>
      <c r="AA358" s="11"/>
      <c r="AB358" s="24">
        <f>L357+O357+R357</f>
        <v>0</v>
      </c>
      <c r="AC358" s="119"/>
    </row>
    <row r="359" spans="1:29" ht="18.75" hidden="1" customHeight="1" x14ac:dyDescent="0.15">
      <c r="A359" s="41"/>
      <c r="B359" s="86">
        <v>2</v>
      </c>
      <c r="C359" s="34"/>
      <c r="D359" s="17" t="s">
        <v>14</v>
      </c>
      <c r="E359" s="37"/>
      <c r="F359" s="18" t="s">
        <v>13</v>
      </c>
      <c r="G359" s="88" t="str">
        <f>IF(L357="","",L357)</f>
        <v/>
      </c>
      <c r="H359" s="90" t="s">
        <v>38</v>
      </c>
      <c r="I359" s="120" t="str">
        <f>IF(J357="","",J357)</f>
        <v/>
      </c>
      <c r="J359" s="100"/>
      <c r="K359" s="101"/>
      <c r="L359" s="101"/>
      <c r="M359" s="106"/>
      <c r="N359" s="108" t="s">
        <v>38</v>
      </c>
      <c r="O359" s="124"/>
      <c r="P359" s="106"/>
      <c r="Q359" s="108" t="s">
        <v>38</v>
      </c>
      <c r="R359" s="110"/>
      <c r="S359" s="112" t="str">
        <f t="shared" ref="S359" si="192">IF(C359="","",SUM(X359:Z359))</f>
        <v/>
      </c>
      <c r="T359" s="96" t="s">
        <v>38</v>
      </c>
      <c r="U359" s="114" t="str">
        <f t="shared" ref="U359" si="193">IF(C359="","",SUM(X360:Z360))</f>
        <v/>
      </c>
      <c r="V359" s="116"/>
      <c r="W359" s="11"/>
      <c r="X359" s="25" t="str">
        <f>IF(J357="","",IF(L357&gt;J357,1,0))</f>
        <v/>
      </c>
      <c r="Y359" s="25" t="str">
        <f>IF(M359="","",IF(M359&gt;O359,1,0))</f>
        <v/>
      </c>
      <c r="Z359" s="25" t="str">
        <f>IF(P359="","",IF(P359&gt;R359,1,0))</f>
        <v/>
      </c>
      <c r="AA359" s="11"/>
      <c r="AB359" s="23">
        <f>L357+M359+P359</f>
        <v>0</v>
      </c>
      <c r="AC359" s="118">
        <f>AB359-AB360</f>
        <v>0</v>
      </c>
    </row>
    <row r="360" spans="1:29" ht="18.75" hidden="1" customHeight="1" x14ac:dyDescent="0.15">
      <c r="A360" s="41"/>
      <c r="B360" s="87"/>
      <c r="C360" s="35"/>
      <c r="D360" s="19" t="s">
        <v>14</v>
      </c>
      <c r="E360" s="38"/>
      <c r="F360" s="20" t="s">
        <v>13</v>
      </c>
      <c r="G360" s="89"/>
      <c r="H360" s="91"/>
      <c r="I360" s="121"/>
      <c r="J360" s="103"/>
      <c r="K360" s="104"/>
      <c r="L360" s="104"/>
      <c r="M360" s="107"/>
      <c r="N360" s="109"/>
      <c r="O360" s="125"/>
      <c r="P360" s="107"/>
      <c r="Q360" s="109"/>
      <c r="R360" s="111"/>
      <c r="S360" s="113"/>
      <c r="T360" s="97"/>
      <c r="U360" s="115"/>
      <c r="V360" s="117"/>
      <c r="W360" s="11"/>
      <c r="X360" s="26" t="str">
        <f>IF(J357="","",IF(J357&gt;L357,1,0))</f>
        <v/>
      </c>
      <c r="Y360" s="26" t="str">
        <f>IF(M359="","",IF(O359&gt;M359,1,0))</f>
        <v/>
      </c>
      <c r="Z360" s="26" t="str">
        <f>IF(P359="","",IF(R359&gt;P359,1,0))</f>
        <v/>
      </c>
      <c r="AA360" s="11"/>
      <c r="AB360" s="24">
        <f>J357+O359+R359</f>
        <v>0</v>
      </c>
      <c r="AC360" s="119"/>
    </row>
    <row r="361" spans="1:29" ht="18.75" hidden="1" customHeight="1" x14ac:dyDescent="0.15">
      <c r="A361" s="41"/>
      <c r="B361" s="86">
        <v>3</v>
      </c>
      <c r="C361" s="36"/>
      <c r="D361" s="21" t="s">
        <v>14</v>
      </c>
      <c r="E361" s="39"/>
      <c r="F361" s="22" t="s">
        <v>13</v>
      </c>
      <c r="G361" s="88" t="str">
        <f>IF(O357="","",O357)</f>
        <v/>
      </c>
      <c r="H361" s="90" t="s">
        <v>38</v>
      </c>
      <c r="I361" s="92" t="str">
        <f>IF(M357="","",M357)</f>
        <v/>
      </c>
      <c r="J361" s="94" t="str">
        <f>IF(O359="","",O359)</f>
        <v/>
      </c>
      <c r="K361" s="96" t="s">
        <v>38</v>
      </c>
      <c r="L361" s="98" t="str">
        <f>IF(M359="","",M359)</f>
        <v/>
      </c>
      <c r="M361" s="100"/>
      <c r="N361" s="101"/>
      <c r="O361" s="102"/>
      <c r="P361" s="106"/>
      <c r="Q361" s="108" t="s">
        <v>38</v>
      </c>
      <c r="R361" s="110"/>
      <c r="S361" s="112" t="str">
        <f t="shared" ref="S361" si="194">IF(C361="","",SUM(X361:Z361))</f>
        <v/>
      </c>
      <c r="T361" s="96" t="s">
        <v>38</v>
      </c>
      <c r="U361" s="114" t="str">
        <f t="shared" ref="U361" si="195">IF(C361="","",SUM(X362:Z362))</f>
        <v/>
      </c>
      <c r="V361" s="116"/>
      <c r="W361" s="11"/>
      <c r="X361" s="25" t="str">
        <f>IF(M357="","",IF(O357&gt;M357,1,0))</f>
        <v/>
      </c>
      <c r="Y361" s="25" t="str">
        <f>IF(M359="","",IF(O359&gt;M359,1,0))</f>
        <v/>
      </c>
      <c r="Z361" s="25" t="str">
        <f>IF(P361="","",IF(P361&gt;R361,1,0))</f>
        <v/>
      </c>
      <c r="AA361" s="11"/>
      <c r="AB361" s="23">
        <f>O357+O359+P361</f>
        <v>0</v>
      </c>
      <c r="AC361" s="118">
        <f>AB361-AB362</f>
        <v>0</v>
      </c>
    </row>
    <row r="362" spans="1:29" ht="18.75" hidden="1" customHeight="1" x14ac:dyDescent="0.15">
      <c r="A362" s="41"/>
      <c r="B362" s="87"/>
      <c r="C362" s="36"/>
      <c r="D362" s="21" t="s">
        <v>14</v>
      </c>
      <c r="E362" s="39"/>
      <c r="F362" s="22" t="s">
        <v>13</v>
      </c>
      <c r="G362" s="89"/>
      <c r="H362" s="91"/>
      <c r="I362" s="93"/>
      <c r="J362" s="95"/>
      <c r="K362" s="97"/>
      <c r="L362" s="99"/>
      <c r="M362" s="103"/>
      <c r="N362" s="104"/>
      <c r="O362" s="105"/>
      <c r="P362" s="107"/>
      <c r="Q362" s="109"/>
      <c r="R362" s="111"/>
      <c r="S362" s="113"/>
      <c r="T362" s="97"/>
      <c r="U362" s="115"/>
      <c r="V362" s="117"/>
      <c r="W362" s="11"/>
      <c r="X362" s="26" t="str">
        <f>IF(M357="","",IF(M357&gt;O357,1,0))</f>
        <v/>
      </c>
      <c r="Y362" s="26" t="str">
        <f>IF(M359="","",IF(M359&gt;O359,1,0))</f>
        <v/>
      </c>
      <c r="Z362" s="26" t="str">
        <f>IF(P361="","",IF(R361&gt;P361,1,0))</f>
        <v/>
      </c>
      <c r="AA362" s="11"/>
      <c r="AB362" s="24">
        <f>M357+M359+R361</f>
        <v>0</v>
      </c>
      <c r="AC362" s="119"/>
    </row>
    <row r="363" spans="1:29" ht="18.75" hidden="1" customHeight="1" x14ac:dyDescent="0.15">
      <c r="A363" s="41"/>
      <c r="B363" s="86">
        <v>4</v>
      </c>
      <c r="C363" s="34"/>
      <c r="D363" s="17" t="s">
        <v>14</v>
      </c>
      <c r="E363" s="37"/>
      <c r="F363" s="18" t="s">
        <v>13</v>
      </c>
      <c r="G363" s="88" t="str">
        <f>IF(R357="","",R357)</f>
        <v/>
      </c>
      <c r="H363" s="90" t="s">
        <v>38</v>
      </c>
      <c r="I363" s="120" t="str">
        <f>IF(P357="","",P357)</f>
        <v/>
      </c>
      <c r="J363" s="112" t="str">
        <f>IF(R359="","",R359)</f>
        <v/>
      </c>
      <c r="K363" s="96" t="s">
        <v>38</v>
      </c>
      <c r="L363" s="114" t="str">
        <f>IF(P359="","",P359)</f>
        <v/>
      </c>
      <c r="M363" s="112" t="str">
        <f>IF(R361="","",R361)</f>
        <v/>
      </c>
      <c r="N363" s="96" t="s">
        <v>38</v>
      </c>
      <c r="O363" s="122" t="str">
        <f>IF(P361="","",P361)</f>
        <v/>
      </c>
      <c r="P363" s="100"/>
      <c r="Q363" s="101"/>
      <c r="R363" s="102"/>
      <c r="S363" s="112" t="str">
        <f t="shared" ref="S363" si="196">IF(C363="","",SUM(X363:Z363))</f>
        <v/>
      </c>
      <c r="T363" s="96" t="s">
        <v>38</v>
      </c>
      <c r="U363" s="114" t="str">
        <f t="shared" ref="U363" si="197">IF(C363="","",SUM(X364:Z364))</f>
        <v/>
      </c>
      <c r="V363" s="116"/>
      <c r="W363" s="11"/>
      <c r="X363" s="25" t="str">
        <f>IF(P357="","",IF(R357&gt;P357,1,0))</f>
        <v/>
      </c>
      <c r="Y363" s="25" t="str">
        <f>IF(P359="","",IF(R359&gt;P359,1,0))</f>
        <v/>
      </c>
      <c r="Z363" s="25" t="str">
        <f>IF(P361="","",IF(R361&gt;P361,1,0))</f>
        <v/>
      </c>
      <c r="AA363" s="11"/>
      <c r="AB363" s="23">
        <f>R357+R359+R361</f>
        <v>0</v>
      </c>
      <c r="AC363" s="118">
        <f>AB363-AB364</f>
        <v>0</v>
      </c>
    </row>
    <row r="364" spans="1:29" ht="18.75" hidden="1" customHeight="1" x14ac:dyDescent="0.15">
      <c r="A364" s="41"/>
      <c r="B364" s="87"/>
      <c r="C364" s="35"/>
      <c r="D364" s="19" t="s">
        <v>14</v>
      </c>
      <c r="E364" s="38"/>
      <c r="F364" s="20" t="s">
        <v>13</v>
      </c>
      <c r="G364" s="89"/>
      <c r="H364" s="91"/>
      <c r="I364" s="121"/>
      <c r="J364" s="113"/>
      <c r="K364" s="97"/>
      <c r="L364" s="115"/>
      <c r="M364" s="113"/>
      <c r="N364" s="97"/>
      <c r="O364" s="123"/>
      <c r="P364" s="103"/>
      <c r="Q364" s="104"/>
      <c r="R364" s="105"/>
      <c r="S364" s="113"/>
      <c r="T364" s="97"/>
      <c r="U364" s="115"/>
      <c r="V364" s="117"/>
      <c r="W364" s="11"/>
      <c r="X364" s="26" t="str">
        <f>IF(P357="","",IF(P357&gt;R357,1,0))</f>
        <v/>
      </c>
      <c r="Y364" s="26" t="str">
        <f>IF(P359="","",IF(P359&gt;R359,1,0))</f>
        <v/>
      </c>
      <c r="Z364" s="26" t="str">
        <f>IF(P361="","",IF(P361&gt;R361,1,0))</f>
        <v/>
      </c>
      <c r="AA364" s="11"/>
      <c r="AB364" s="24">
        <f>P357+P359+P361</f>
        <v>0</v>
      </c>
      <c r="AC364" s="119"/>
    </row>
    <row r="365" spans="1:29" ht="31.5" hidden="1" customHeight="1" x14ac:dyDescent="0.2">
      <c r="C365" s="44"/>
    </row>
    <row r="366" spans="1:29" ht="18.75" hidden="1" customHeight="1" x14ac:dyDescent="0.15">
      <c r="A366" s="41">
        <v>35</v>
      </c>
      <c r="B366" s="126"/>
      <c r="C366" s="127"/>
      <c r="D366" s="127"/>
      <c r="E366" s="127"/>
      <c r="F366" s="128"/>
      <c r="G366" s="132" t="str">
        <f>IF(C368="","",LEFT(C368,FIND("　",C368,1)-1))</f>
        <v/>
      </c>
      <c r="H366" s="133"/>
      <c r="I366" s="134"/>
      <c r="J366" s="132" t="str">
        <f>IF(C370="","",LEFT(C370,FIND("　",C370)-1))</f>
        <v/>
      </c>
      <c r="K366" s="133"/>
      <c r="L366" s="133"/>
      <c r="M366" s="132" t="str">
        <f>IF(C372="","",LEFT(C372,FIND("　",C372)-1))</f>
        <v/>
      </c>
      <c r="N366" s="133"/>
      <c r="O366" s="133"/>
      <c r="P366" s="132" t="str">
        <f>IF(C374="","",LEFT(C374,FIND("　",C374)-1))</f>
        <v/>
      </c>
      <c r="Q366" s="133"/>
      <c r="R366" s="134"/>
      <c r="S366" s="135" t="s">
        <v>39</v>
      </c>
      <c r="T366" s="136"/>
      <c r="U366" s="136"/>
      <c r="V366" s="139" t="s">
        <v>16</v>
      </c>
      <c r="W366" s="11"/>
      <c r="X366" s="25" t="s">
        <v>40</v>
      </c>
      <c r="Y366" s="25" t="s">
        <v>40</v>
      </c>
      <c r="Z366" s="25" t="s">
        <v>40</v>
      </c>
      <c r="AA366" s="11"/>
      <c r="AB366" s="23" t="s">
        <v>43</v>
      </c>
      <c r="AC366" s="141" t="s">
        <v>45</v>
      </c>
    </row>
    <row r="367" spans="1:29" ht="18.75" hidden="1" customHeight="1" x14ac:dyDescent="0.15">
      <c r="A367" s="41"/>
      <c r="B367" s="129"/>
      <c r="C367" s="130"/>
      <c r="D367" s="130"/>
      <c r="E367" s="130"/>
      <c r="F367" s="131"/>
      <c r="G367" s="143" t="str">
        <f>IF(C369="","",LEFT(C369,FIND("　",C369,1)-1))</f>
        <v/>
      </c>
      <c r="H367" s="144"/>
      <c r="I367" s="145"/>
      <c r="J367" s="143" t="str">
        <f>IF(C371="","",LEFT(C371,FIND("　",C371)-1))</f>
        <v/>
      </c>
      <c r="K367" s="144"/>
      <c r="L367" s="144"/>
      <c r="M367" s="143" t="str">
        <f>IF(C373="","",LEFT(C373,FIND("　",C373)-1))</f>
        <v/>
      </c>
      <c r="N367" s="144"/>
      <c r="O367" s="144"/>
      <c r="P367" s="143" t="str">
        <f>IF(C375="","",LEFT(C375,FIND("　",C375)-1))</f>
        <v/>
      </c>
      <c r="Q367" s="144"/>
      <c r="R367" s="145"/>
      <c r="S367" s="137"/>
      <c r="T367" s="138"/>
      <c r="U367" s="138"/>
      <c r="V367" s="140"/>
      <c r="W367" s="11"/>
      <c r="X367" s="26" t="s">
        <v>41</v>
      </c>
      <c r="Y367" s="26" t="s">
        <v>41</v>
      </c>
      <c r="Z367" s="26" t="s">
        <v>41</v>
      </c>
      <c r="AA367" s="11"/>
      <c r="AB367" s="24" t="s">
        <v>44</v>
      </c>
      <c r="AC367" s="142"/>
    </row>
    <row r="368" spans="1:29" ht="18.75" hidden="1" customHeight="1" x14ac:dyDescent="0.15">
      <c r="A368" s="41"/>
      <c r="B368" s="86">
        <v>1</v>
      </c>
      <c r="C368" s="32"/>
      <c r="D368" s="17" t="s">
        <v>14</v>
      </c>
      <c r="E368" s="37"/>
      <c r="F368" s="18" t="s">
        <v>13</v>
      </c>
      <c r="G368" s="100"/>
      <c r="H368" s="101"/>
      <c r="I368" s="101"/>
      <c r="J368" s="106"/>
      <c r="K368" s="108" t="s">
        <v>38</v>
      </c>
      <c r="L368" s="124"/>
      <c r="M368" s="106"/>
      <c r="N368" s="108" t="s">
        <v>38</v>
      </c>
      <c r="O368" s="124"/>
      <c r="P368" s="106"/>
      <c r="Q368" s="108" t="s">
        <v>38</v>
      </c>
      <c r="R368" s="110"/>
      <c r="S368" s="112" t="str">
        <f>IF(C368="","",SUM(X368:Z368))</f>
        <v/>
      </c>
      <c r="T368" s="96" t="s">
        <v>38</v>
      </c>
      <c r="U368" s="114" t="str">
        <f>IF(C368="","",SUM(X369:Z369))</f>
        <v/>
      </c>
      <c r="V368" s="116"/>
      <c r="W368" s="11"/>
      <c r="X368" s="25" t="str">
        <f>IF(J368="","",IF(J368&gt;L368,1,0))</f>
        <v/>
      </c>
      <c r="Y368" s="25" t="str">
        <f>IF(M368="","",IF(M368&gt;O368,1,0))</f>
        <v/>
      </c>
      <c r="Z368" s="25" t="str">
        <f>IF(P368="","",IF(P368&gt;R368,1,0))</f>
        <v/>
      </c>
      <c r="AA368" s="11"/>
      <c r="AB368" s="23">
        <f>J368+M368+P368</f>
        <v>0</v>
      </c>
      <c r="AC368" s="118">
        <f>AB368-AB369</f>
        <v>0</v>
      </c>
    </row>
    <row r="369" spans="1:29" ht="18.75" hidden="1" customHeight="1" x14ac:dyDescent="0.15">
      <c r="A369" s="41"/>
      <c r="B369" s="87"/>
      <c r="C369" s="33"/>
      <c r="D369" s="19" t="s">
        <v>14</v>
      </c>
      <c r="E369" s="38"/>
      <c r="F369" s="20" t="s">
        <v>13</v>
      </c>
      <c r="G369" s="103"/>
      <c r="H369" s="104"/>
      <c r="I369" s="104"/>
      <c r="J369" s="107"/>
      <c r="K369" s="109"/>
      <c r="L369" s="125"/>
      <c r="M369" s="107"/>
      <c r="N369" s="109"/>
      <c r="O369" s="125"/>
      <c r="P369" s="107"/>
      <c r="Q369" s="109"/>
      <c r="R369" s="111"/>
      <c r="S369" s="113"/>
      <c r="T369" s="97"/>
      <c r="U369" s="115"/>
      <c r="V369" s="117"/>
      <c r="W369" s="11"/>
      <c r="X369" s="26" t="str">
        <f>IF(J368="","",IF(J368&lt;L368,1,0))</f>
        <v/>
      </c>
      <c r="Y369" s="26" t="str">
        <f>IF(M368="","",IF(M368&lt;O368,1,0))</f>
        <v/>
      </c>
      <c r="Z369" s="26" t="str">
        <f>IF(P368="","",IF(P368&lt;R368,1,0))</f>
        <v/>
      </c>
      <c r="AA369" s="11"/>
      <c r="AB369" s="24">
        <f>L368+O368+R368</f>
        <v>0</v>
      </c>
      <c r="AC369" s="119"/>
    </row>
    <row r="370" spans="1:29" ht="18.75" hidden="1" customHeight="1" x14ac:dyDescent="0.15">
      <c r="A370" s="41"/>
      <c r="B370" s="86">
        <v>2</v>
      </c>
      <c r="C370" s="34"/>
      <c r="D370" s="17" t="s">
        <v>14</v>
      </c>
      <c r="E370" s="37"/>
      <c r="F370" s="18" t="s">
        <v>13</v>
      </c>
      <c r="G370" s="88" t="str">
        <f>IF(L368="","",L368)</f>
        <v/>
      </c>
      <c r="H370" s="90" t="s">
        <v>38</v>
      </c>
      <c r="I370" s="120" t="str">
        <f>IF(J368="","",J368)</f>
        <v/>
      </c>
      <c r="J370" s="100"/>
      <c r="K370" s="101"/>
      <c r="L370" s="101"/>
      <c r="M370" s="106"/>
      <c r="N370" s="108" t="s">
        <v>38</v>
      </c>
      <c r="O370" s="124"/>
      <c r="P370" s="106"/>
      <c r="Q370" s="108" t="s">
        <v>38</v>
      </c>
      <c r="R370" s="110"/>
      <c r="S370" s="112" t="str">
        <f t="shared" ref="S370" si="198">IF(C370="","",SUM(X370:Z370))</f>
        <v/>
      </c>
      <c r="T370" s="96" t="s">
        <v>38</v>
      </c>
      <c r="U370" s="114" t="str">
        <f t="shared" ref="U370" si="199">IF(C370="","",SUM(X371:Z371))</f>
        <v/>
      </c>
      <c r="V370" s="116"/>
      <c r="W370" s="11"/>
      <c r="X370" s="25" t="str">
        <f>IF(J368="","",IF(L368&gt;J368,1,0))</f>
        <v/>
      </c>
      <c r="Y370" s="25" t="str">
        <f>IF(M370="","",IF(M370&gt;O370,1,0))</f>
        <v/>
      </c>
      <c r="Z370" s="25" t="str">
        <f>IF(P370="","",IF(P370&gt;R370,1,0))</f>
        <v/>
      </c>
      <c r="AA370" s="11"/>
      <c r="AB370" s="23">
        <f>L368+M370+P370</f>
        <v>0</v>
      </c>
      <c r="AC370" s="118">
        <f>AB370-AB371</f>
        <v>0</v>
      </c>
    </row>
    <row r="371" spans="1:29" ht="18.75" hidden="1" customHeight="1" x14ac:dyDescent="0.15">
      <c r="A371" s="41"/>
      <c r="B371" s="87"/>
      <c r="C371" s="35"/>
      <c r="D371" s="19" t="s">
        <v>14</v>
      </c>
      <c r="E371" s="38"/>
      <c r="F371" s="20" t="s">
        <v>13</v>
      </c>
      <c r="G371" s="89"/>
      <c r="H371" s="91"/>
      <c r="I371" s="121"/>
      <c r="J371" s="103"/>
      <c r="K371" s="104"/>
      <c r="L371" s="104"/>
      <c r="M371" s="107"/>
      <c r="N371" s="109"/>
      <c r="O371" s="125"/>
      <c r="P371" s="107"/>
      <c r="Q371" s="109"/>
      <c r="R371" s="111"/>
      <c r="S371" s="113"/>
      <c r="T371" s="97"/>
      <c r="U371" s="115"/>
      <c r="V371" s="117"/>
      <c r="W371" s="11"/>
      <c r="X371" s="26" t="str">
        <f>IF(J368="","",IF(J368&gt;L368,1,0))</f>
        <v/>
      </c>
      <c r="Y371" s="26" t="str">
        <f>IF(M370="","",IF(O370&gt;M370,1,0))</f>
        <v/>
      </c>
      <c r="Z371" s="26" t="str">
        <f>IF(P370="","",IF(R370&gt;P370,1,0))</f>
        <v/>
      </c>
      <c r="AA371" s="11"/>
      <c r="AB371" s="24">
        <f>J368+O370+R370</f>
        <v>0</v>
      </c>
      <c r="AC371" s="119"/>
    </row>
    <row r="372" spans="1:29" ht="18.75" hidden="1" customHeight="1" x14ac:dyDescent="0.15">
      <c r="A372" s="41"/>
      <c r="B372" s="86">
        <v>3</v>
      </c>
      <c r="C372" s="36"/>
      <c r="D372" s="21" t="s">
        <v>14</v>
      </c>
      <c r="E372" s="39"/>
      <c r="F372" s="22" t="s">
        <v>13</v>
      </c>
      <c r="G372" s="88" t="str">
        <f>IF(O368="","",O368)</f>
        <v/>
      </c>
      <c r="H372" s="90" t="s">
        <v>38</v>
      </c>
      <c r="I372" s="92" t="str">
        <f>IF(M368="","",M368)</f>
        <v/>
      </c>
      <c r="J372" s="94" t="str">
        <f>IF(O370="","",O370)</f>
        <v/>
      </c>
      <c r="K372" s="96" t="s">
        <v>38</v>
      </c>
      <c r="L372" s="98" t="str">
        <f>IF(M370="","",M370)</f>
        <v/>
      </c>
      <c r="M372" s="100"/>
      <c r="N372" s="101"/>
      <c r="O372" s="102"/>
      <c r="P372" s="106"/>
      <c r="Q372" s="108" t="s">
        <v>38</v>
      </c>
      <c r="R372" s="110"/>
      <c r="S372" s="112" t="str">
        <f t="shared" ref="S372" si="200">IF(C372="","",SUM(X372:Z372))</f>
        <v/>
      </c>
      <c r="T372" s="96" t="s">
        <v>38</v>
      </c>
      <c r="U372" s="114" t="str">
        <f t="shared" ref="U372" si="201">IF(C372="","",SUM(X373:Z373))</f>
        <v/>
      </c>
      <c r="V372" s="116"/>
      <c r="W372" s="11"/>
      <c r="X372" s="25" t="str">
        <f>IF(M368="","",IF(O368&gt;M368,1,0))</f>
        <v/>
      </c>
      <c r="Y372" s="25" t="str">
        <f>IF(M370="","",IF(O370&gt;M370,1,0))</f>
        <v/>
      </c>
      <c r="Z372" s="25" t="str">
        <f>IF(P372="","",IF(P372&gt;R372,1,0))</f>
        <v/>
      </c>
      <c r="AA372" s="11"/>
      <c r="AB372" s="23">
        <f>O368+O370+P372</f>
        <v>0</v>
      </c>
      <c r="AC372" s="118">
        <f>AB372-AB373</f>
        <v>0</v>
      </c>
    </row>
    <row r="373" spans="1:29" ht="18.75" hidden="1" customHeight="1" x14ac:dyDescent="0.15">
      <c r="A373" s="41"/>
      <c r="B373" s="87"/>
      <c r="C373" s="36"/>
      <c r="D373" s="21" t="s">
        <v>14</v>
      </c>
      <c r="E373" s="39"/>
      <c r="F373" s="22" t="s">
        <v>13</v>
      </c>
      <c r="G373" s="89"/>
      <c r="H373" s="91"/>
      <c r="I373" s="93"/>
      <c r="J373" s="95"/>
      <c r="K373" s="97"/>
      <c r="L373" s="99"/>
      <c r="M373" s="103"/>
      <c r="N373" s="104"/>
      <c r="O373" s="105"/>
      <c r="P373" s="107"/>
      <c r="Q373" s="109"/>
      <c r="R373" s="111"/>
      <c r="S373" s="113"/>
      <c r="T373" s="97"/>
      <c r="U373" s="115"/>
      <c r="V373" s="117"/>
      <c r="W373" s="11"/>
      <c r="X373" s="26" t="str">
        <f>IF(M368="","",IF(M368&gt;O368,1,0))</f>
        <v/>
      </c>
      <c r="Y373" s="26" t="str">
        <f>IF(M370="","",IF(M370&gt;O370,1,0))</f>
        <v/>
      </c>
      <c r="Z373" s="26" t="str">
        <f>IF(P372="","",IF(R372&gt;P372,1,0))</f>
        <v/>
      </c>
      <c r="AA373" s="11"/>
      <c r="AB373" s="24">
        <f>M368+M370+R372</f>
        <v>0</v>
      </c>
      <c r="AC373" s="119"/>
    </row>
    <row r="374" spans="1:29" ht="18.75" hidden="1" customHeight="1" x14ac:dyDescent="0.15">
      <c r="A374" s="41"/>
      <c r="B374" s="86">
        <v>4</v>
      </c>
      <c r="C374" s="34"/>
      <c r="D374" s="17" t="s">
        <v>14</v>
      </c>
      <c r="E374" s="37"/>
      <c r="F374" s="18" t="s">
        <v>13</v>
      </c>
      <c r="G374" s="88" t="str">
        <f>IF(R368="","",R368)</f>
        <v/>
      </c>
      <c r="H374" s="90" t="s">
        <v>38</v>
      </c>
      <c r="I374" s="120" t="str">
        <f>IF(P368="","",P368)</f>
        <v/>
      </c>
      <c r="J374" s="112" t="str">
        <f>IF(R370="","",R370)</f>
        <v/>
      </c>
      <c r="K374" s="96" t="s">
        <v>38</v>
      </c>
      <c r="L374" s="114" t="str">
        <f>IF(P370="","",P370)</f>
        <v/>
      </c>
      <c r="M374" s="112" t="str">
        <f>IF(R372="","",R372)</f>
        <v/>
      </c>
      <c r="N374" s="96" t="s">
        <v>38</v>
      </c>
      <c r="O374" s="122" t="str">
        <f>IF(P372="","",P372)</f>
        <v/>
      </c>
      <c r="P374" s="100"/>
      <c r="Q374" s="101"/>
      <c r="R374" s="102"/>
      <c r="S374" s="112" t="str">
        <f t="shared" ref="S374" si="202">IF(C374="","",SUM(X374:Z374))</f>
        <v/>
      </c>
      <c r="T374" s="96" t="s">
        <v>38</v>
      </c>
      <c r="U374" s="114" t="str">
        <f t="shared" ref="U374" si="203">IF(C374="","",SUM(X375:Z375))</f>
        <v/>
      </c>
      <c r="V374" s="116"/>
      <c r="W374" s="11"/>
      <c r="X374" s="25" t="str">
        <f>IF(P368="","",IF(R368&gt;P368,1,0))</f>
        <v/>
      </c>
      <c r="Y374" s="25" t="str">
        <f>IF(P370="","",IF(R370&gt;P370,1,0))</f>
        <v/>
      </c>
      <c r="Z374" s="25" t="str">
        <f>IF(P372="","",IF(R372&gt;P372,1,0))</f>
        <v/>
      </c>
      <c r="AA374" s="11"/>
      <c r="AB374" s="23">
        <f>R368+R370+R372</f>
        <v>0</v>
      </c>
      <c r="AC374" s="118">
        <f>AB374-AB375</f>
        <v>0</v>
      </c>
    </row>
    <row r="375" spans="1:29" ht="18.75" hidden="1" customHeight="1" x14ac:dyDescent="0.15">
      <c r="A375" s="41"/>
      <c r="B375" s="87"/>
      <c r="C375" s="35"/>
      <c r="D375" s="19" t="s">
        <v>14</v>
      </c>
      <c r="E375" s="38"/>
      <c r="F375" s="20" t="s">
        <v>13</v>
      </c>
      <c r="G375" s="89"/>
      <c r="H375" s="91"/>
      <c r="I375" s="121"/>
      <c r="J375" s="113"/>
      <c r="K375" s="97"/>
      <c r="L375" s="115"/>
      <c r="M375" s="113"/>
      <c r="N375" s="97"/>
      <c r="O375" s="123"/>
      <c r="P375" s="103"/>
      <c r="Q375" s="104"/>
      <c r="R375" s="105"/>
      <c r="S375" s="113"/>
      <c r="T375" s="97"/>
      <c r="U375" s="115"/>
      <c r="V375" s="117"/>
      <c r="W375" s="11"/>
      <c r="X375" s="26" t="str">
        <f>IF(P368="","",IF(P368&gt;R368,1,0))</f>
        <v/>
      </c>
      <c r="Y375" s="26" t="str">
        <f>IF(P370="","",IF(P370&gt;R370,1,0))</f>
        <v/>
      </c>
      <c r="Z375" s="26" t="str">
        <f>IF(P372="","",IF(P372&gt;R372,1,0))</f>
        <v/>
      </c>
      <c r="AA375" s="11"/>
      <c r="AB375" s="24">
        <f>P368+P370+P372</f>
        <v>0</v>
      </c>
      <c r="AC375" s="119"/>
    </row>
    <row r="376" spans="1:29" ht="31.5" hidden="1" customHeight="1" x14ac:dyDescent="0.2">
      <c r="C376" s="44"/>
    </row>
    <row r="377" spans="1:29" ht="18.75" hidden="1" customHeight="1" x14ac:dyDescent="0.15">
      <c r="A377" s="41">
        <v>36</v>
      </c>
      <c r="B377" s="126"/>
      <c r="C377" s="127"/>
      <c r="D377" s="127"/>
      <c r="E377" s="127"/>
      <c r="F377" s="128"/>
      <c r="G377" s="132" t="str">
        <f>IF(C379="","",LEFT(C379,FIND("　",C379,1)-1))</f>
        <v/>
      </c>
      <c r="H377" s="133"/>
      <c r="I377" s="134"/>
      <c r="J377" s="132" t="str">
        <f>IF(C381="","",LEFT(C381,FIND("　",C381)-1))</f>
        <v/>
      </c>
      <c r="K377" s="133"/>
      <c r="L377" s="133"/>
      <c r="M377" s="132" t="str">
        <f>IF(C383="","",LEFT(C383,FIND("　",C383)-1))</f>
        <v/>
      </c>
      <c r="N377" s="133"/>
      <c r="O377" s="133"/>
      <c r="P377" s="132" t="str">
        <f>IF(C385="","",LEFT(C385,FIND("　",C385)-1))</f>
        <v/>
      </c>
      <c r="Q377" s="133"/>
      <c r="R377" s="134"/>
      <c r="S377" s="135" t="s">
        <v>39</v>
      </c>
      <c r="T377" s="136"/>
      <c r="U377" s="136"/>
      <c r="V377" s="139" t="s">
        <v>16</v>
      </c>
      <c r="W377" s="11"/>
      <c r="X377" s="25" t="s">
        <v>40</v>
      </c>
      <c r="Y377" s="25" t="s">
        <v>40</v>
      </c>
      <c r="Z377" s="25" t="s">
        <v>40</v>
      </c>
      <c r="AA377" s="11"/>
      <c r="AB377" s="23" t="s">
        <v>43</v>
      </c>
      <c r="AC377" s="141" t="s">
        <v>45</v>
      </c>
    </row>
    <row r="378" spans="1:29" ht="18.75" hidden="1" customHeight="1" x14ac:dyDescent="0.15">
      <c r="A378" s="41"/>
      <c r="B378" s="129"/>
      <c r="C378" s="130"/>
      <c r="D378" s="130"/>
      <c r="E378" s="130"/>
      <c r="F378" s="131"/>
      <c r="G378" s="143" t="str">
        <f>IF(C380="","",LEFT(C380,FIND("　",C380,1)-1))</f>
        <v/>
      </c>
      <c r="H378" s="144"/>
      <c r="I378" s="145"/>
      <c r="J378" s="143" t="str">
        <f>IF(C382="","",LEFT(C382,FIND("　",C382)-1))</f>
        <v/>
      </c>
      <c r="K378" s="144"/>
      <c r="L378" s="144"/>
      <c r="M378" s="143" t="str">
        <f>IF(C384="","",LEFT(C384,FIND("　",C384)-1))</f>
        <v/>
      </c>
      <c r="N378" s="144"/>
      <c r="O378" s="144"/>
      <c r="P378" s="143" t="str">
        <f>IF(C386="","",LEFT(C386,FIND("　",C386)-1))</f>
        <v/>
      </c>
      <c r="Q378" s="144"/>
      <c r="R378" s="145"/>
      <c r="S378" s="137"/>
      <c r="T378" s="138"/>
      <c r="U378" s="138"/>
      <c r="V378" s="140"/>
      <c r="W378" s="11"/>
      <c r="X378" s="26" t="s">
        <v>41</v>
      </c>
      <c r="Y378" s="26" t="s">
        <v>41</v>
      </c>
      <c r="Z378" s="26" t="s">
        <v>41</v>
      </c>
      <c r="AA378" s="11"/>
      <c r="AB378" s="24" t="s">
        <v>44</v>
      </c>
      <c r="AC378" s="142"/>
    </row>
    <row r="379" spans="1:29" ht="18.75" hidden="1" customHeight="1" x14ac:dyDescent="0.15">
      <c r="A379" s="41"/>
      <c r="B379" s="86">
        <v>1</v>
      </c>
      <c r="C379" s="32"/>
      <c r="D379" s="17" t="s">
        <v>14</v>
      </c>
      <c r="E379" s="37"/>
      <c r="F379" s="18" t="s">
        <v>13</v>
      </c>
      <c r="G379" s="100"/>
      <c r="H379" s="101"/>
      <c r="I379" s="101"/>
      <c r="J379" s="106"/>
      <c r="K379" s="108" t="s">
        <v>38</v>
      </c>
      <c r="L379" s="124"/>
      <c r="M379" s="106"/>
      <c r="N379" s="108" t="s">
        <v>38</v>
      </c>
      <c r="O379" s="124"/>
      <c r="P379" s="106"/>
      <c r="Q379" s="108" t="s">
        <v>38</v>
      </c>
      <c r="R379" s="110"/>
      <c r="S379" s="112" t="str">
        <f>IF(C379="","",SUM(X379:Z379))</f>
        <v/>
      </c>
      <c r="T379" s="96" t="s">
        <v>38</v>
      </c>
      <c r="U379" s="114" t="str">
        <f>IF(C379="","",SUM(X380:Z380))</f>
        <v/>
      </c>
      <c r="V379" s="116"/>
      <c r="W379" s="11"/>
      <c r="X379" s="25" t="str">
        <f>IF(J379="","",IF(J379&gt;L379,1,0))</f>
        <v/>
      </c>
      <c r="Y379" s="25" t="str">
        <f>IF(M379="","",IF(M379&gt;O379,1,0))</f>
        <v/>
      </c>
      <c r="Z379" s="25" t="str">
        <f>IF(P379="","",IF(P379&gt;R379,1,0))</f>
        <v/>
      </c>
      <c r="AA379" s="11"/>
      <c r="AB379" s="23">
        <f>J379+M379+P379</f>
        <v>0</v>
      </c>
      <c r="AC379" s="118">
        <f>AB379-AB380</f>
        <v>0</v>
      </c>
    </row>
    <row r="380" spans="1:29" ht="18.75" hidden="1" customHeight="1" x14ac:dyDescent="0.15">
      <c r="A380" s="41"/>
      <c r="B380" s="87"/>
      <c r="C380" s="33"/>
      <c r="D380" s="19" t="s">
        <v>14</v>
      </c>
      <c r="E380" s="38"/>
      <c r="F380" s="20" t="s">
        <v>13</v>
      </c>
      <c r="G380" s="103"/>
      <c r="H380" s="104"/>
      <c r="I380" s="104"/>
      <c r="J380" s="107"/>
      <c r="K380" s="109"/>
      <c r="L380" s="125"/>
      <c r="M380" s="107"/>
      <c r="N380" s="109"/>
      <c r="O380" s="125"/>
      <c r="P380" s="107"/>
      <c r="Q380" s="109"/>
      <c r="R380" s="111"/>
      <c r="S380" s="113"/>
      <c r="T380" s="97"/>
      <c r="U380" s="115"/>
      <c r="V380" s="117"/>
      <c r="W380" s="11"/>
      <c r="X380" s="26" t="str">
        <f>IF(J379="","",IF(J379&lt;L379,1,0))</f>
        <v/>
      </c>
      <c r="Y380" s="26" t="str">
        <f>IF(M379="","",IF(M379&lt;O379,1,0))</f>
        <v/>
      </c>
      <c r="Z380" s="26" t="str">
        <f>IF(P379="","",IF(P379&lt;R379,1,0))</f>
        <v/>
      </c>
      <c r="AA380" s="11"/>
      <c r="AB380" s="24">
        <f>L379+O379+R379</f>
        <v>0</v>
      </c>
      <c r="AC380" s="119"/>
    </row>
    <row r="381" spans="1:29" ht="18.75" hidden="1" customHeight="1" x14ac:dyDescent="0.15">
      <c r="A381" s="41"/>
      <c r="B381" s="86">
        <v>2</v>
      </c>
      <c r="C381" s="34"/>
      <c r="D381" s="17" t="s">
        <v>14</v>
      </c>
      <c r="E381" s="37"/>
      <c r="F381" s="18" t="s">
        <v>13</v>
      </c>
      <c r="G381" s="88" t="str">
        <f>IF(L379="","",L379)</f>
        <v/>
      </c>
      <c r="H381" s="90" t="s">
        <v>38</v>
      </c>
      <c r="I381" s="120" t="str">
        <f>IF(J379="","",J379)</f>
        <v/>
      </c>
      <c r="J381" s="100"/>
      <c r="K381" s="101"/>
      <c r="L381" s="101"/>
      <c r="M381" s="106"/>
      <c r="N381" s="108" t="s">
        <v>38</v>
      </c>
      <c r="O381" s="124"/>
      <c r="P381" s="106"/>
      <c r="Q381" s="108" t="s">
        <v>38</v>
      </c>
      <c r="R381" s="110"/>
      <c r="S381" s="112" t="str">
        <f t="shared" ref="S381" si="204">IF(C381="","",SUM(X381:Z381))</f>
        <v/>
      </c>
      <c r="T381" s="96" t="s">
        <v>38</v>
      </c>
      <c r="U381" s="114" t="str">
        <f t="shared" ref="U381" si="205">IF(C381="","",SUM(X382:Z382))</f>
        <v/>
      </c>
      <c r="V381" s="116"/>
      <c r="W381" s="11"/>
      <c r="X381" s="25" t="str">
        <f>IF(J379="","",IF(L379&gt;J379,1,0))</f>
        <v/>
      </c>
      <c r="Y381" s="25" t="str">
        <f>IF(M381="","",IF(M381&gt;O381,1,0))</f>
        <v/>
      </c>
      <c r="Z381" s="25" t="str">
        <f>IF(P381="","",IF(P381&gt;R381,1,0))</f>
        <v/>
      </c>
      <c r="AA381" s="11"/>
      <c r="AB381" s="23">
        <f>L379+M381+P381</f>
        <v>0</v>
      </c>
      <c r="AC381" s="118">
        <f>AB381-AB382</f>
        <v>0</v>
      </c>
    </row>
    <row r="382" spans="1:29" ht="18.75" hidden="1" customHeight="1" x14ac:dyDescent="0.15">
      <c r="A382" s="41"/>
      <c r="B382" s="87"/>
      <c r="C382" s="35"/>
      <c r="D382" s="19" t="s">
        <v>14</v>
      </c>
      <c r="E382" s="38"/>
      <c r="F382" s="20" t="s">
        <v>13</v>
      </c>
      <c r="G382" s="89"/>
      <c r="H382" s="91"/>
      <c r="I382" s="121"/>
      <c r="J382" s="103"/>
      <c r="K382" s="104"/>
      <c r="L382" s="104"/>
      <c r="M382" s="107"/>
      <c r="N382" s="109"/>
      <c r="O382" s="125"/>
      <c r="P382" s="107"/>
      <c r="Q382" s="109"/>
      <c r="R382" s="111"/>
      <c r="S382" s="113"/>
      <c r="T382" s="97"/>
      <c r="U382" s="115"/>
      <c r="V382" s="117"/>
      <c r="W382" s="11"/>
      <c r="X382" s="26" t="str">
        <f>IF(J379="","",IF(J379&gt;L379,1,0))</f>
        <v/>
      </c>
      <c r="Y382" s="26" t="str">
        <f>IF(M381="","",IF(O381&gt;M381,1,0))</f>
        <v/>
      </c>
      <c r="Z382" s="26" t="str">
        <f>IF(P381="","",IF(R381&gt;P381,1,0))</f>
        <v/>
      </c>
      <c r="AA382" s="11"/>
      <c r="AB382" s="24">
        <f>J379+O381+R381</f>
        <v>0</v>
      </c>
      <c r="AC382" s="119"/>
    </row>
    <row r="383" spans="1:29" ht="18.75" hidden="1" customHeight="1" x14ac:dyDescent="0.15">
      <c r="A383" s="41"/>
      <c r="B383" s="86">
        <v>3</v>
      </c>
      <c r="C383" s="36"/>
      <c r="D383" s="21" t="s">
        <v>14</v>
      </c>
      <c r="E383" s="39"/>
      <c r="F383" s="22" t="s">
        <v>13</v>
      </c>
      <c r="G383" s="88" t="str">
        <f>IF(O379="","",O379)</f>
        <v/>
      </c>
      <c r="H383" s="90" t="s">
        <v>38</v>
      </c>
      <c r="I383" s="92" t="str">
        <f>IF(M379="","",M379)</f>
        <v/>
      </c>
      <c r="J383" s="94" t="str">
        <f>IF(O381="","",O381)</f>
        <v/>
      </c>
      <c r="K383" s="96" t="s">
        <v>38</v>
      </c>
      <c r="L383" s="98" t="str">
        <f>IF(M381="","",M381)</f>
        <v/>
      </c>
      <c r="M383" s="100"/>
      <c r="N383" s="101"/>
      <c r="O383" s="102"/>
      <c r="P383" s="106"/>
      <c r="Q383" s="108" t="s">
        <v>38</v>
      </c>
      <c r="R383" s="110"/>
      <c r="S383" s="112" t="str">
        <f t="shared" ref="S383" si="206">IF(C383="","",SUM(X383:Z383))</f>
        <v/>
      </c>
      <c r="T383" s="96" t="s">
        <v>38</v>
      </c>
      <c r="U383" s="114" t="str">
        <f t="shared" ref="U383" si="207">IF(C383="","",SUM(X384:Z384))</f>
        <v/>
      </c>
      <c r="V383" s="116"/>
      <c r="W383" s="11"/>
      <c r="X383" s="25" t="str">
        <f>IF(M379="","",IF(O379&gt;M379,1,0))</f>
        <v/>
      </c>
      <c r="Y383" s="25" t="str">
        <f>IF(M381="","",IF(O381&gt;M381,1,0))</f>
        <v/>
      </c>
      <c r="Z383" s="25" t="str">
        <f>IF(P383="","",IF(P383&gt;R383,1,0))</f>
        <v/>
      </c>
      <c r="AA383" s="11"/>
      <c r="AB383" s="23">
        <f>O379+O381+P383</f>
        <v>0</v>
      </c>
      <c r="AC383" s="118">
        <f>AB383-AB384</f>
        <v>0</v>
      </c>
    </row>
    <row r="384" spans="1:29" ht="18.75" hidden="1" customHeight="1" x14ac:dyDescent="0.15">
      <c r="A384" s="41"/>
      <c r="B384" s="87"/>
      <c r="C384" s="36"/>
      <c r="D384" s="21" t="s">
        <v>14</v>
      </c>
      <c r="E384" s="39"/>
      <c r="F384" s="22" t="s">
        <v>13</v>
      </c>
      <c r="G384" s="89"/>
      <c r="H384" s="91"/>
      <c r="I384" s="93"/>
      <c r="J384" s="95"/>
      <c r="K384" s="97"/>
      <c r="L384" s="99"/>
      <c r="M384" s="103"/>
      <c r="N384" s="104"/>
      <c r="O384" s="105"/>
      <c r="P384" s="107"/>
      <c r="Q384" s="109"/>
      <c r="R384" s="111"/>
      <c r="S384" s="113"/>
      <c r="T384" s="97"/>
      <c r="U384" s="115"/>
      <c r="V384" s="117"/>
      <c r="W384" s="11"/>
      <c r="X384" s="26" t="str">
        <f>IF(M379="","",IF(M379&gt;O379,1,0))</f>
        <v/>
      </c>
      <c r="Y384" s="26" t="str">
        <f>IF(M381="","",IF(M381&gt;O381,1,0))</f>
        <v/>
      </c>
      <c r="Z384" s="26" t="str">
        <f>IF(P383="","",IF(R383&gt;P383,1,0))</f>
        <v/>
      </c>
      <c r="AA384" s="11"/>
      <c r="AB384" s="24">
        <f>M379+M381+R383</f>
        <v>0</v>
      </c>
      <c r="AC384" s="119"/>
    </row>
    <row r="385" spans="1:29" ht="18.75" hidden="1" customHeight="1" x14ac:dyDescent="0.15">
      <c r="A385" s="41"/>
      <c r="B385" s="86">
        <v>4</v>
      </c>
      <c r="C385" s="34"/>
      <c r="D385" s="17" t="s">
        <v>14</v>
      </c>
      <c r="E385" s="37"/>
      <c r="F385" s="18" t="s">
        <v>13</v>
      </c>
      <c r="G385" s="88" t="str">
        <f>IF(R379="","",R379)</f>
        <v/>
      </c>
      <c r="H385" s="90" t="s">
        <v>38</v>
      </c>
      <c r="I385" s="120" t="str">
        <f>IF(P379="","",P379)</f>
        <v/>
      </c>
      <c r="J385" s="112" t="str">
        <f>IF(R381="","",R381)</f>
        <v/>
      </c>
      <c r="K385" s="96" t="s">
        <v>38</v>
      </c>
      <c r="L385" s="114" t="str">
        <f>IF(P381="","",P381)</f>
        <v/>
      </c>
      <c r="M385" s="112" t="str">
        <f>IF(R383="","",R383)</f>
        <v/>
      </c>
      <c r="N385" s="96" t="s">
        <v>38</v>
      </c>
      <c r="O385" s="122" t="str">
        <f>IF(P383="","",P383)</f>
        <v/>
      </c>
      <c r="P385" s="100"/>
      <c r="Q385" s="101"/>
      <c r="R385" s="102"/>
      <c r="S385" s="112" t="str">
        <f t="shared" ref="S385" si="208">IF(C385="","",SUM(X385:Z385))</f>
        <v/>
      </c>
      <c r="T385" s="96" t="s">
        <v>38</v>
      </c>
      <c r="U385" s="114" t="str">
        <f t="shared" ref="U385" si="209">IF(C385="","",SUM(X386:Z386))</f>
        <v/>
      </c>
      <c r="V385" s="116"/>
      <c r="W385" s="11"/>
      <c r="X385" s="25" t="str">
        <f>IF(P379="","",IF(R379&gt;P379,1,0))</f>
        <v/>
      </c>
      <c r="Y385" s="25" t="str">
        <f>IF(P381="","",IF(R381&gt;P381,1,0))</f>
        <v/>
      </c>
      <c r="Z385" s="25" t="str">
        <f>IF(P383="","",IF(R383&gt;P383,1,0))</f>
        <v/>
      </c>
      <c r="AA385" s="11"/>
      <c r="AB385" s="23">
        <f>R379+R381+R383</f>
        <v>0</v>
      </c>
      <c r="AC385" s="118">
        <f>AB385-AB386</f>
        <v>0</v>
      </c>
    </row>
    <row r="386" spans="1:29" ht="18.75" hidden="1" customHeight="1" x14ac:dyDescent="0.15">
      <c r="A386" s="41"/>
      <c r="B386" s="87"/>
      <c r="C386" s="35"/>
      <c r="D386" s="19" t="s">
        <v>14</v>
      </c>
      <c r="E386" s="38"/>
      <c r="F386" s="20" t="s">
        <v>13</v>
      </c>
      <c r="G386" s="89"/>
      <c r="H386" s="91"/>
      <c r="I386" s="121"/>
      <c r="J386" s="113"/>
      <c r="K386" s="97"/>
      <c r="L386" s="115"/>
      <c r="M386" s="113"/>
      <c r="N386" s="97"/>
      <c r="O386" s="123"/>
      <c r="P386" s="103"/>
      <c r="Q386" s="104"/>
      <c r="R386" s="105"/>
      <c r="S386" s="113"/>
      <c r="T386" s="97"/>
      <c r="U386" s="115"/>
      <c r="V386" s="117"/>
      <c r="W386" s="11"/>
      <c r="X386" s="26" t="str">
        <f>IF(P379="","",IF(P379&gt;R379,1,0))</f>
        <v/>
      </c>
      <c r="Y386" s="26" t="str">
        <f>IF(P381="","",IF(P381&gt;R381,1,0))</f>
        <v/>
      </c>
      <c r="Z386" s="26" t="str">
        <f>IF(P383="","",IF(P383&gt;R383,1,0))</f>
        <v/>
      </c>
      <c r="AA386" s="11"/>
      <c r="AB386" s="24">
        <f>P379+P381+P383</f>
        <v>0</v>
      </c>
      <c r="AC386" s="119"/>
    </row>
  </sheetData>
  <mergeCells count="2660">
    <mergeCell ref="AC297:AC298"/>
    <mergeCell ref="AC295:AC296"/>
    <mergeCell ref="B297:B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O297:O298"/>
    <mergeCell ref="P297:R298"/>
    <mergeCell ref="S297:S298"/>
    <mergeCell ref="T297:T298"/>
    <mergeCell ref="U297:U298"/>
    <mergeCell ref="V297:V298"/>
    <mergeCell ref="AC293:AC294"/>
    <mergeCell ref="B295:B296"/>
    <mergeCell ref="G295:G296"/>
    <mergeCell ref="H295:H296"/>
    <mergeCell ref="I295:I296"/>
    <mergeCell ref="J295:J296"/>
    <mergeCell ref="K295:K296"/>
    <mergeCell ref="L295:L296"/>
    <mergeCell ref="M295:O296"/>
    <mergeCell ref="P295:P296"/>
    <mergeCell ref="Q295:Q296"/>
    <mergeCell ref="R295:R296"/>
    <mergeCell ref="S295:S296"/>
    <mergeCell ref="T295:T296"/>
    <mergeCell ref="U295:U296"/>
    <mergeCell ref="V295:V296"/>
    <mergeCell ref="AC291:AC292"/>
    <mergeCell ref="B293:B294"/>
    <mergeCell ref="G293:G294"/>
    <mergeCell ref="H293:H294"/>
    <mergeCell ref="I293:I294"/>
    <mergeCell ref="J293:L294"/>
    <mergeCell ref="M293:M294"/>
    <mergeCell ref="N293:N294"/>
    <mergeCell ref="O293:O294"/>
    <mergeCell ref="P293:P294"/>
    <mergeCell ref="Q293:Q294"/>
    <mergeCell ref="R293:R294"/>
    <mergeCell ref="S293:S294"/>
    <mergeCell ref="T293:T294"/>
    <mergeCell ref="U293:U294"/>
    <mergeCell ref="V293:V294"/>
    <mergeCell ref="R291:R292"/>
    <mergeCell ref="S291:S292"/>
    <mergeCell ref="T291:T292"/>
    <mergeCell ref="U291:U292"/>
    <mergeCell ref="V291:V292"/>
    <mergeCell ref="M291:M292"/>
    <mergeCell ref="N291:N292"/>
    <mergeCell ref="O291:O292"/>
    <mergeCell ref="P291:P292"/>
    <mergeCell ref="Q291:Q292"/>
    <mergeCell ref="B291:B292"/>
    <mergeCell ref="G291:I292"/>
    <mergeCell ref="J291:J292"/>
    <mergeCell ref="K291:K292"/>
    <mergeCell ref="L291:L292"/>
    <mergeCell ref="AC286:AC287"/>
    <mergeCell ref="B289:F290"/>
    <mergeCell ref="G289:I289"/>
    <mergeCell ref="J289:L289"/>
    <mergeCell ref="M289:O289"/>
    <mergeCell ref="P289:R289"/>
    <mergeCell ref="S289:U290"/>
    <mergeCell ref="V289:V290"/>
    <mergeCell ref="AC289:AC290"/>
    <mergeCell ref="G290:I290"/>
    <mergeCell ref="J290:L290"/>
    <mergeCell ref="M290:O290"/>
    <mergeCell ref="P290:R290"/>
    <mergeCell ref="AC284:AC285"/>
    <mergeCell ref="B286:B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R287"/>
    <mergeCell ref="S286:S287"/>
    <mergeCell ref="T286:T287"/>
    <mergeCell ref="U286:U287"/>
    <mergeCell ref="V286:V287"/>
    <mergeCell ref="AC282:AC283"/>
    <mergeCell ref="B284:B285"/>
    <mergeCell ref="G284:G285"/>
    <mergeCell ref="H284:H285"/>
    <mergeCell ref="I284:I285"/>
    <mergeCell ref="J284:J285"/>
    <mergeCell ref="K284:K285"/>
    <mergeCell ref="L284:L285"/>
    <mergeCell ref="M284:O285"/>
    <mergeCell ref="P284:P285"/>
    <mergeCell ref="Q284:Q285"/>
    <mergeCell ref="R284:R285"/>
    <mergeCell ref="S284:S285"/>
    <mergeCell ref="T284:T285"/>
    <mergeCell ref="U284:U285"/>
    <mergeCell ref="V284:V285"/>
    <mergeCell ref="AC280:AC281"/>
    <mergeCell ref="B282:B283"/>
    <mergeCell ref="G282:G283"/>
    <mergeCell ref="H282:H283"/>
    <mergeCell ref="I282:I283"/>
    <mergeCell ref="J282:L283"/>
    <mergeCell ref="M282:M283"/>
    <mergeCell ref="N282:N283"/>
    <mergeCell ref="O282:O283"/>
    <mergeCell ref="P282:P283"/>
    <mergeCell ref="Q282:Q283"/>
    <mergeCell ref="R282:R283"/>
    <mergeCell ref="S282:S283"/>
    <mergeCell ref="T282:T283"/>
    <mergeCell ref="U282:U283"/>
    <mergeCell ref="V282:V283"/>
    <mergeCell ref="R280:R281"/>
    <mergeCell ref="S280:S281"/>
    <mergeCell ref="T280:T281"/>
    <mergeCell ref="U280:U281"/>
    <mergeCell ref="V280:V281"/>
    <mergeCell ref="M280:M281"/>
    <mergeCell ref="N280:N281"/>
    <mergeCell ref="O280:O281"/>
    <mergeCell ref="P280:P281"/>
    <mergeCell ref="Q280:Q281"/>
    <mergeCell ref="B280:B281"/>
    <mergeCell ref="G280:I281"/>
    <mergeCell ref="J280:J281"/>
    <mergeCell ref="K280:K281"/>
    <mergeCell ref="L280:L281"/>
    <mergeCell ref="AC275:AC276"/>
    <mergeCell ref="B278:F279"/>
    <mergeCell ref="G278:I278"/>
    <mergeCell ref="J278:L278"/>
    <mergeCell ref="M278:O278"/>
    <mergeCell ref="P278:R278"/>
    <mergeCell ref="S278:U279"/>
    <mergeCell ref="V278:V279"/>
    <mergeCell ref="AC278:AC279"/>
    <mergeCell ref="G279:I279"/>
    <mergeCell ref="J279:L279"/>
    <mergeCell ref="M279:O279"/>
    <mergeCell ref="P279:R279"/>
    <mergeCell ref="AC273:AC274"/>
    <mergeCell ref="B275:B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R276"/>
    <mergeCell ref="S275:S276"/>
    <mergeCell ref="T275:T276"/>
    <mergeCell ref="U275:U276"/>
    <mergeCell ref="V275:V276"/>
    <mergeCell ref="AC271:AC272"/>
    <mergeCell ref="B273:B274"/>
    <mergeCell ref="G273:G274"/>
    <mergeCell ref="H273:H274"/>
    <mergeCell ref="I273:I274"/>
    <mergeCell ref="J273:J274"/>
    <mergeCell ref="K273:K274"/>
    <mergeCell ref="L273:L274"/>
    <mergeCell ref="M273:O274"/>
    <mergeCell ref="P273:P274"/>
    <mergeCell ref="Q273:Q274"/>
    <mergeCell ref="R273:R274"/>
    <mergeCell ref="S273:S274"/>
    <mergeCell ref="T273:T274"/>
    <mergeCell ref="U273:U274"/>
    <mergeCell ref="V273:V274"/>
    <mergeCell ref="AC269:AC270"/>
    <mergeCell ref="B271:B272"/>
    <mergeCell ref="G271:G272"/>
    <mergeCell ref="H271:H272"/>
    <mergeCell ref="I271:I272"/>
    <mergeCell ref="J271:L272"/>
    <mergeCell ref="M271:M272"/>
    <mergeCell ref="N271:N272"/>
    <mergeCell ref="O271:O272"/>
    <mergeCell ref="P271:P272"/>
    <mergeCell ref="Q271:Q272"/>
    <mergeCell ref="R271:R272"/>
    <mergeCell ref="S271:S272"/>
    <mergeCell ref="T271:T272"/>
    <mergeCell ref="U271:U272"/>
    <mergeCell ref="V271:V272"/>
    <mergeCell ref="R269:R270"/>
    <mergeCell ref="S269:S270"/>
    <mergeCell ref="T269:T270"/>
    <mergeCell ref="U269:U270"/>
    <mergeCell ref="V269:V270"/>
    <mergeCell ref="M269:M270"/>
    <mergeCell ref="N269:N270"/>
    <mergeCell ref="O269:O270"/>
    <mergeCell ref="P269:P270"/>
    <mergeCell ref="Q269:Q270"/>
    <mergeCell ref="B269:B270"/>
    <mergeCell ref="G269:I270"/>
    <mergeCell ref="J269:J270"/>
    <mergeCell ref="K269:K270"/>
    <mergeCell ref="L269:L270"/>
    <mergeCell ref="AC264:AC265"/>
    <mergeCell ref="B267:F268"/>
    <mergeCell ref="G267:I267"/>
    <mergeCell ref="J267:L267"/>
    <mergeCell ref="M267:O267"/>
    <mergeCell ref="P267:R267"/>
    <mergeCell ref="S267:U268"/>
    <mergeCell ref="V267:V268"/>
    <mergeCell ref="AC267:AC268"/>
    <mergeCell ref="G268:I268"/>
    <mergeCell ref="J268:L268"/>
    <mergeCell ref="M268:O268"/>
    <mergeCell ref="P268:R268"/>
    <mergeCell ref="AC262:AC263"/>
    <mergeCell ref="B264:B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R265"/>
    <mergeCell ref="S264:S265"/>
    <mergeCell ref="T264:T265"/>
    <mergeCell ref="U264:U265"/>
    <mergeCell ref="V264:V265"/>
    <mergeCell ref="AC260:AC261"/>
    <mergeCell ref="B262:B263"/>
    <mergeCell ref="G262:G263"/>
    <mergeCell ref="H262:H263"/>
    <mergeCell ref="I262:I263"/>
    <mergeCell ref="J262:J263"/>
    <mergeCell ref="K262:K263"/>
    <mergeCell ref="L262:L263"/>
    <mergeCell ref="M262:O263"/>
    <mergeCell ref="P262:P263"/>
    <mergeCell ref="Q262:Q263"/>
    <mergeCell ref="R262:R263"/>
    <mergeCell ref="S262:S263"/>
    <mergeCell ref="T262:T263"/>
    <mergeCell ref="U262:U263"/>
    <mergeCell ref="V262:V263"/>
    <mergeCell ref="AC258:AC259"/>
    <mergeCell ref="B260:B261"/>
    <mergeCell ref="G260:G261"/>
    <mergeCell ref="H260:H261"/>
    <mergeCell ref="I260:I261"/>
    <mergeCell ref="J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R258:R259"/>
    <mergeCell ref="S258:S259"/>
    <mergeCell ref="T258:T259"/>
    <mergeCell ref="U258:U259"/>
    <mergeCell ref="V258:V259"/>
    <mergeCell ref="M258:M259"/>
    <mergeCell ref="N258:N259"/>
    <mergeCell ref="O258:O259"/>
    <mergeCell ref="P258:P259"/>
    <mergeCell ref="Q258:Q259"/>
    <mergeCell ref="B258:B259"/>
    <mergeCell ref="G258:I259"/>
    <mergeCell ref="J258:J259"/>
    <mergeCell ref="K258:K259"/>
    <mergeCell ref="L258:L259"/>
    <mergeCell ref="AC253:AC254"/>
    <mergeCell ref="B256:F257"/>
    <mergeCell ref="G256:I256"/>
    <mergeCell ref="J256:L256"/>
    <mergeCell ref="M256:O256"/>
    <mergeCell ref="P256:R256"/>
    <mergeCell ref="S256:U257"/>
    <mergeCell ref="V256:V257"/>
    <mergeCell ref="AC256:AC257"/>
    <mergeCell ref="G257:I257"/>
    <mergeCell ref="J257:L257"/>
    <mergeCell ref="M257:O257"/>
    <mergeCell ref="P257:R257"/>
    <mergeCell ref="AC251:AC252"/>
    <mergeCell ref="B253:B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R254"/>
    <mergeCell ref="S253:S254"/>
    <mergeCell ref="T253:T254"/>
    <mergeCell ref="U253:U254"/>
    <mergeCell ref="V253:V254"/>
    <mergeCell ref="AC249:AC250"/>
    <mergeCell ref="B251:B252"/>
    <mergeCell ref="G251:G252"/>
    <mergeCell ref="H251:H252"/>
    <mergeCell ref="I251:I252"/>
    <mergeCell ref="J251:J252"/>
    <mergeCell ref="K251:K252"/>
    <mergeCell ref="L251:L252"/>
    <mergeCell ref="M251:O252"/>
    <mergeCell ref="P251:P252"/>
    <mergeCell ref="Q251:Q252"/>
    <mergeCell ref="R251:R252"/>
    <mergeCell ref="S251:S252"/>
    <mergeCell ref="T251:T252"/>
    <mergeCell ref="U251:U252"/>
    <mergeCell ref="V251:V252"/>
    <mergeCell ref="AC247:AC248"/>
    <mergeCell ref="B249:B250"/>
    <mergeCell ref="G249:G250"/>
    <mergeCell ref="H249:H250"/>
    <mergeCell ref="I249:I250"/>
    <mergeCell ref="J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R247:R248"/>
    <mergeCell ref="S247:S248"/>
    <mergeCell ref="T247:T248"/>
    <mergeCell ref="U247:U248"/>
    <mergeCell ref="V247:V248"/>
    <mergeCell ref="M247:M248"/>
    <mergeCell ref="N247:N248"/>
    <mergeCell ref="O247:O248"/>
    <mergeCell ref="P247:P248"/>
    <mergeCell ref="Q247:Q248"/>
    <mergeCell ref="B247:B248"/>
    <mergeCell ref="G247:I248"/>
    <mergeCell ref="J247:J248"/>
    <mergeCell ref="K247:K248"/>
    <mergeCell ref="L247:L248"/>
    <mergeCell ref="AC242:AC243"/>
    <mergeCell ref="B245:F246"/>
    <mergeCell ref="G245:I245"/>
    <mergeCell ref="J245:L245"/>
    <mergeCell ref="M245:O245"/>
    <mergeCell ref="P245:R245"/>
    <mergeCell ref="S245:U246"/>
    <mergeCell ref="V245:V246"/>
    <mergeCell ref="AC245:AC246"/>
    <mergeCell ref="G246:I246"/>
    <mergeCell ref="J246:L246"/>
    <mergeCell ref="M246:O246"/>
    <mergeCell ref="P246:R246"/>
    <mergeCell ref="AC240:AC241"/>
    <mergeCell ref="B242:B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R243"/>
    <mergeCell ref="S242:S243"/>
    <mergeCell ref="T242:T243"/>
    <mergeCell ref="U242:U243"/>
    <mergeCell ref="V242:V243"/>
    <mergeCell ref="AC238:AC239"/>
    <mergeCell ref="B240:B241"/>
    <mergeCell ref="G240:G241"/>
    <mergeCell ref="H240:H241"/>
    <mergeCell ref="I240:I241"/>
    <mergeCell ref="J240:J241"/>
    <mergeCell ref="K240:K241"/>
    <mergeCell ref="L240:L241"/>
    <mergeCell ref="M240:O241"/>
    <mergeCell ref="P240:P241"/>
    <mergeCell ref="Q240:Q241"/>
    <mergeCell ref="R240:R241"/>
    <mergeCell ref="S240:S241"/>
    <mergeCell ref="T240:T241"/>
    <mergeCell ref="U240:U241"/>
    <mergeCell ref="V240:V241"/>
    <mergeCell ref="AC236:AC237"/>
    <mergeCell ref="B238:B239"/>
    <mergeCell ref="G238:G239"/>
    <mergeCell ref="H238:H239"/>
    <mergeCell ref="I238:I239"/>
    <mergeCell ref="J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R236:R237"/>
    <mergeCell ref="S236:S237"/>
    <mergeCell ref="T236:T237"/>
    <mergeCell ref="U236:U237"/>
    <mergeCell ref="V236:V237"/>
    <mergeCell ref="M236:M237"/>
    <mergeCell ref="N236:N237"/>
    <mergeCell ref="O236:O237"/>
    <mergeCell ref="P236:P237"/>
    <mergeCell ref="Q236:Q237"/>
    <mergeCell ref="B236:B237"/>
    <mergeCell ref="G236:I237"/>
    <mergeCell ref="J236:J237"/>
    <mergeCell ref="K236:K237"/>
    <mergeCell ref="L236:L237"/>
    <mergeCell ref="AC231:AC232"/>
    <mergeCell ref="B234:F235"/>
    <mergeCell ref="G234:I234"/>
    <mergeCell ref="J234:L234"/>
    <mergeCell ref="M234:O234"/>
    <mergeCell ref="P234:R234"/>
    <mergeCell ref="S234:U235"/>
    <mergeCell ref="V234:V235"/>
    <mergeCell ref="AC234:AC235"/>
    <mergeCell ref="G235:I235"/>
    <mergeCell ref="J235:L235"/>
    <mergeCell ref="M235:O235"/>
    <mergeCell ref="P235:R235"/>
    <mergeCell ref="AC229:AC230"/>
    <mergeCell ref="B231:B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R232"/>
    <mergeCell ref="S231:S232"/>
    <mergeCell ref="T231:T232"/>
    <mergeCell ref="U231:U232"/>
    <mergeCell ref="V231:V232"/>
    <mergeCell ref="AC227:AC228"/>
    <mergeCell ref="B229:B230"/>
    <mergeCell ref="G229:G230"/>
    <mergeCell ref="H229:H230"/>
    <mergeCell ref="I229:I230"/>
    <mergeCell ref="J229:J230"/>
    <mergeCell ref="K229:K230"/>
    <mergeCell ref="L229:L230"/>
    <mergeCell ref="M229:O230"/>
    <mergeCell ref="P229:P230"/>
    <mergeCell ref="Q229:Q230"/>
    <mergeCell ref="R229:R230"/>
    <mergeCell ref="S229:S230"/>
    <mergeCell ref="T229:T230"/>
    <mergeCell ref="U229:U230"/>
    <mergeCell ref="V229:V230"/>
    <mergeCell ref="AC225:AC226"/>
    <mergeCell ref="B227:B228"/>
    <mergeCell ref="G227:G228"/>
    <mergeCell ref="H227:H228"/>
    <mergeCell ref="I227:I228"/>
    <mergeCell ref="J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R225:R226"/>
    <mergeCell ref="S225:S226"/>
    <mergeCell ref="T225:T226"/>
    <mergeCell ref="U225:U226"/>
    <mergeCell ref="V225:V226"/>
    <mergeCell ref="M225:M226"/>
    <mergeCell ref="N225:N226"/>
    <mergeCell ref="O225:O226"/>
    <mergeCell ref="P225:P226"/>
    <mergeCell ref="Q225:Q226"/>
    <mergeCell ref="B225:B226"/>
    <mergeCell ref="G225:I226"/>
    <mergeCell ref="J225:J226"/>
    <mergeCell ref="K225:K226"/>
    <mergeCell ref="L225:L226"/>
    <mergeCell ref="AC220:AC221"/>
    <mergeCell ref="B223:F224"/>
    <mergeCell ref="G223:I223"/>
    <mergeCell ref="J223:L223"/>
    <mergeCell ref="M223:O223"/>
    <mergeCell ref="P223:R223"/>
    <mergeCell ref="S223:U224"/>
    <mergeCell ref="V223:V224"/>
    <mergeCell ref="AC223:AC224"/>
    <mergeCell ref="G224:I224"/>
    <mergeCell ref="J224:L224"/>
    <mergeCell ref="M224:O224"/>
    <mergeCell ref="P224:R224"/>
    <mergeCell ref="AC218:AC219"/>
    <mergeCell ref="B220:B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R221"/>
    <mergeCell ref="S220:S221"/>
    <mergeCell ref="T220:T221"/>
    <mergeCell ref="U220:U221"/>
    <mergeCell ref="V220:V221"/>
    <mergeCell ref="AC216:AC217"/>
    <mergeCell ref="B218:B219"/>
    <mergeCell ref="G218:G219"/>
    <mergeCell ref="H218:H219"/>
    <mergeCell ref="I218:I219"/>
    <mergeCell ref="J218:J219"/>
    <mergeCell ref="K218:K219"/>
    <mergeCell ref="L218:L219"/>
    <mergeCell ref="M218:O219"/>
    <mergeCell ref="P218:P219"/>
    <mergeCell ref="Q218:Q219"/>
    <mergeCell ref="R218:R219"/>
    <mergeCell ref="S218:S219"/>
    <mergeCell ref="T218:T219"/>
    <mergeCell ref="U218:U219"/>
    <mergeCell ref="V218:V219"/>
    <mergeCell ref="AC214:AC215"/>
    <mergeCell ref="B216:B217"/>
    <mergeCell ref="G216:G217"/>
    <mergeCell ref="H216:H217"/>
    <mergeCell ref="I216:I217"/>
    <mergeCell ref="J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R214:R215"/>
    <mergeCell ref="S214:S215"/>
    <mergeCell ref="T214:T215"/>
    <mergeCell ref="U214:U215"/>
    <mergeCell ref="V214:V215"/>
    <mergeCell ref="M214:M215"/>
    <mergeCell ref="N214:N215"/>
    <mergeCell ref="O214:O215"/>
    <mergeCell ref="P214:P215"/>
    <mergeCell ref="Q214:Q215"/>
    <mergeCell ref="B214:B215"/>
    <mergeCell ref="G214:I215"/>
    <mergeCell ref="J214:J215"/>
    <mergeCell ref="K214:K215"/>
    <mergeCell ref="L214:L215"/>
    <mergeCell ref="AC209:AC210"/>
    <mergeCell ref="B212:F213"/>
    <mergeCell ref="G212:I212"/>
    <mergeCell ref="J212:L212"/>
    <mergeCell ref="M212:O212"/>
    <mergeCell ref="P212:R212"/>
    <mergeCell ref="S212:U213"/>
    <mergeCell ref="V212:V213"/>
    <mergeCell ref="AC212:AC213"/>
    <mergeCell ref="G213:I213"/>
    <mergeCell ref="J213:L213"/>
    <mergeCell ref="M213:O213"/>
    <mergeCell ref="P213:R213"/>
    <mergeCell ref="AC207:AC208"/>
    <mergeCell ref="B209:B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R210"/>
    <mergeCell ref="S209:S210"/>
    <mergeCell ref="T209:T210"/>
    <mergeCell ref="U209:U210"/>
    <mergeCell ref="V209:V210"/>
    <mergeCell ref="AC205:AC206"/>
    <mergeCell ref="B207:B208"/>
    <mergeCell ref="G207:G208"/>
    <mergeCell ref="H207:H208"/>
    <mergeCell ref="I207:I208"/>
    <mergeCell ref="J207:J208"/>
    <mergeCell ref="K207:K208"/>
    <mergeCell ref="L207:L208"/>
    <mergeCell ref="M207:O208"/>
    <mergeCell ref="P207:P208"/>
    <mergeCell ref="Q207:Q208"/>
    <mergeCell ref="R207:R208"/>
    <mergeCell ref="S207:S208"/>
    <mergeCell ref="T207:T208"/>
    <mergeCell ref="U207:U208"/>
    <mergeCell ref="V207:V208"/>
    <mergeCell ref="AC203:AC204"/>
    <mergeCell ref="B205:B206"/>
    <mergeCell ref="G205:G206"/>
    <mergeCell ref="H205:H206"/>
    <mergeCell ref="I205:I206"/>
    <mergeCell ref="J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R203:R204"/>
    <mergeCell ref="S203:S204"/>
    <mergeCell ref="T203:T204"/>
    <mergeCell ref="U203:U204"/>
    <mergeCell ref="V203:V204"/>
    <mergeCell ref="M203:M204"/>
    <mergeCell ref="N203:N204"/>
    <mergeCell ref="O203:O204"/>
    <mergeCell ref="P203:P204"/>
    <mergeCell ref="Q203:Q204"/>
    <mergeCell ref="B203:B204"/>
    <mergeCell ref="G203:I204"/>
    <mergeCell ref="J203:J204"/>
    <mergeCell ref="K203:K204"/>
    <mergeCell ref="L203:L204"/>
    <mergeCell ref="AC198:AC199"/>
    <mergeCell ref="B201:F202"/>
    <mergeCell ref="G201:I201"/>
    <mergeCell ref="J201:L201"/>
    <mergeCell ref="M201:O201"/>
    <mergeCell ref="P201:R201"/>
    <mergeCell ref="S201:U202"/>
    <mergeCell ref="V201:V202"/>
    <mergeCell ref="AC201:AC202"/>
    <mergeCell ref="G202:I202"/>
    <mergeCell ref="J202:L202"/>
    <mergeCell ref="M202:O202"/>
    <mergeCell ref="P202:R202"/>
    <mergeCell ref="AC196:AC197"/>
    <mergeCell ref="B198:B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R199"/>
    <mergeCell ref="S198:S199"/>
    <mergeCell ref="T198:T199"/>
    <mergeCell ref="U198:U199"/>
    <mergeCell ref="V198:V199"/>
    <mergeCell ref="AC194:AC195"/>
    <mergeCell ref="B196:B197"/>
    <mergeCell ref="G196:G197"/>
    <mergeCell ref="H196:H197"/>
    <mergeCell ref="I196:I197"/>
    <mergeCell ref="J196:J197"/>
    <mergeCell ref="K196:K197"/>
    <mergeCell ref="L196:L197"/>
    <mergeCell ref="M196:O197"/>
    <mergeCell ref="P196:P197"/>
    <mergeCell ref="Q196:Q197"/>
    <mergeCell ref="R196:R197"/>
    <mergeCell ref="S196:S197"/>
    <mergeCell ref="T196:T197"/>
    <mergeCell ref="U196:U197"/>
    <mergeCell ref="V196:V197"/>
    <mergeCell ref="AC192:AC193"/>
    <mergeCell ref="B194:B195"/>
    <mergeCell ref="G194:G195"/>
    <mergeCell ref="H194:H195"/>
    <mergeCell ref="I194:I195"/>
    <mergeCell ref="J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U194:U195"/>
    <mergeCell ref="V194:V195"/>
    <mergeCell ref="R192:R193"/>
    <mergeCell ref="S192:S193"/>
    <mergeCell ref="T192:T193"/>
    <mergeCell ref="U192:U193"/>
    <mergeCell ref="V192:V193"/>
    <mergeCell ref="M192:M193"/>
    <mergeCell ref="N192:N193"/>
    <mergeCell ref="O192:O193"/>
    <mergeCell ref="P192:P193"/>
    <mergeCell ref="Q192:Q193"/>
    <mergeCell ref="B192:B193"/>
    <mergeCell ref="G192:I193"/>
    <mergeCell ref="J192:J193"/>
    <mergeCell ref="K192:K193"/>
    <mergeCell ref="L192:L193"/>
    <mergeCell ref="AC187:AC188"/>
    <mergeCell ref="B190:F191"/>
    <mergeCell ref="G190:I190"/>
    <mergeCell ref="J190:L190"/>
    <mergeCell ref="M190:O190"/>
    <mergeCell ref="P190:R190"/>
    <mergeCell ref="S190:U191"/>
    <mergeCell ref="V190:V191"/>
    <mergeCell ref="AC190:AC191"/>
    <mergeCell ref="G191:I191"/>
    <mergeCell ref="J191:L191"/>
    <mergeCell ref="M191:O191"/>
    <mergeCell ref="P191:R191"/>
    <mergeCell ref="AC185:AC186"/>
    <mergeCell ref="B187:B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R188"/>
    <mergeCell ref="S187:S188"/>
    <mergeCell ref="T187:T188"/>
    <mergeCell ref="U187:U188"/>
    <mergeCell ref="V187:V188"/>
    <mergeCell ref="AC183:AC184"/>
    <mergeCell ref="B185:B186"/>
    <mergeCell ref="G185:G186"/>
    <mergeCell ref="H185:H186"/>
    <mergeCell ref="I185:I186"/>
    <mergeCell ref="J185:J186"/>
    <mergeCell ref="K185:K186"/>
    <mergeCell ref="L185:L186"/>
    <mergeCell ref="M185:O186"/>
    <mergeCell ref="P185:P186"/>
    <mergeCell ref="Q185:Q186"/>
    <mergeCell ref="R185:R186"/>
    <mergeCell ref="S185:S186"/>
    <mergeCell ref="T185:T186"/>
    <mergeCell ref="U185:U186"/>
    <mergeCell ref="V185:V186"/>
    <mergeCell ref="AC181:AC182"/>
    <mergeCell ref="B183:B184"/>
    <mergeCell ref="G183:G184"/>
    <mergeCell ref="H183:H184"/>
    <mergeCell ref="I183:I184"/>
    <mergeCell ref="J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R181:R182"/>
    <mergeCell ref="S181:S182"/>
    <mergeCell ref="T181:T182"/>
    <mergeCell ref="U181:U182"/>
    <mergeCell ref="V181:V182"/>
    <mergeCell ref="M181:M182"/>
    <mergeCell ref="N181:N182"/>
    <mergeCell ref="O181:O182"/>
    <mergeCell ref="P181:P182"/>
    <mergeCell ref="Q181:Q182"/>
    <mergeCell ref="B181:B182"/>
    <mergeCell ref="G181:I182"/>
    <mergeCell ref="J181:J182"/>
    <mergeCell ref="K181:K182"/>
    <mergeCell ref="L181:L182"/>
    <mergeCell ref="AC176:AC177"/>
    <mergeCell ref="B179:F180"/>
    <mergeCell ref="G179:I179"/>
    <mergeCell ref="J179:L179"/>
    <mergeCell ref="M179:O179"/>
    <mergeCell ref="P179:R179"/>
    <mergeCell ref="S179:U180"/>
    <mergeCell ref="V179:V180"/>
    <mergeCell ref="AC179:AC180"/>
    <mergeCell ref="G180:I180"/>
    <mergeCell ref="J180:L180"/>
    <mergeCell ref="M180:O180"/>
    <mergeCell ref="P180:R180"/>
    <mergeCell ref="AC174:AC175"/>
    <mergeCell ref="B176:B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R177"/>
    <mergeCell ref="S176:S177"/>
    <mergeCell ref="T176:T177"/>
    <mergeCell ref="U176:U177"/>
    <mergeCell ref="V176:V177"/>
    <mergeCell ref="AC172:AC173"/>
    <mergeCell ref="B174:B175"/>
    <mergeCell ref="G174:G175"/>
    <mergeCell ref="H174:H175"/>
    <mergeCell ref="I174:I175"/>
    <mergeCell ref="J174:J175"/>
    <mergeCell ref="K174:K175"/>
    <mergeCell ref="L174:L175"/>
    <mergeCell ref="M174:O175"/>
    <mergeCell ref="P174:P175"/>
    <mergeCell ref="Q174:Q175"/>
    <mergeCell ref="R174:R175"/>
    <mergeCell ref="S174:S175"/>
    <mergeCell ref="T174:T175"/>
    <mergeCell ref="U174:U175"/>
    <mergeCell ref="V174:V175"/>
    <mergeCell ref="AC170:AC171"/>
    <mergeCell ref="B172:B173"/>
    <mergeCell ref="G172:G173"/>
    <mergeCell ref="H172:H173"/>
    <mergeCell ref="I172:I173"/>
    <mergeCell ref="J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R170:R171"/>
    <mergeCell ref="S170:S171"/>
    <mergeCell ref="T170:T171"/>
    <mergeCell ref="U170:U171"/>
    <mergeCell ref="V170:V171"/>
    <mergeCell ref="M170:M171"/>
    <mergeCell ref="N170:N171"/>
    <mergeCell ref="O170:O171"/>
    <mergeCell ref="P170:P171"/>
    <mergeCell ref="Q170:Q171"/>
    <mergeCell ref="B170:B171"/>
    <mergeCell ref="G170:I171"/>
    <mergeCell ref="J170:J171"/>
    <mergeCell ref="K170:K171"/>
    <mergeCell ref="L170:L171"/>
    <mergeCell ref="AC165:AC166"/>
    <mergeCell ref="B168:F169"/>
    <mergeCell ref="G168:I168"/>
    <mergeCell ref="J168:L168"/>
    <mergeCell ref="M168:O168"/>
    <mergeCell ref="P168:R168"/>
    <mergeCell ref="S168:U169"/>
    <mergeCell ref="V168:V169"/>
    <mergeCell ref="AC168:AC169"/>
    <mergeCell ref="G169:I169"/>
    <mergeCell ref="J169:L169"/>
    <mergeCell ref="M169:O169"/>
    <mergeCell ref="P169:R169"/>
    <mergeCell ref="AC163:AC164"/>
    <mergeCell ref="B165:B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R166"/>
    <mergeCell ref="S165:S166"/>
    <mergeCell ref="T165:T166"/>
    <mergeCell ref="U165:U166"/>
    <mergeCell ref="V165:V166"/>
    <mergeCell ref="AC161:AC162"/>
    <mergeCell ref="B163:B164"/>
    <mergeCell ref="G163:G164"/>
    <mergeCell ref="H163:H164"/>
    <mergeCell ref="I163:I164"/>
    <mergeCell ref="J163:J164"/>
    <mergeCell ref="K163:K164"/>
    <mergeCell ref="L163:L164"/>
    <mergeCell ref="M163:O164"/>
    <mergeCell ref="P163:P164"/>
    <mergeCell ref="Q163:Q164"/>
    <mergeCell ref="R163:R164"/>
    <mergeCell ref="S163:S164"/>
    <mergeCell ref="T163:T164"/>
    <mergeCell ref="U163:U164"/>
    <mergeCell ref="V163:V164"/>
    <mergeCell ref="AC159:AC160"/>
    <mergeCell ref="B161:B162"/>
    <mergeCell ref="G161:G162"/>
    <mergeCell ref="H161:H162"/>
    <mergeCell ref="I161:I162"/>
    <mergeCell ref="J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R159:R160"/>
    <mergeCell ref="S159:S160"/>
    <mergeCell ref="T159:T160"/>
    <mergeCell ref="U159:U160"/>
    <mergeCell ref="V159:V160"/>
    <mergeCell ref="M159:M160"/>
    <mergeCell ref="N159:N160"/>
    <mergeCell ref="O159:O160"/>
    <mergeCell ref="P159:P160"/>
    <mergeCell ref="Q159:Q160"/>
    <mergeCell ref="B159:B160"/>
    <mergeCell ref="G159:I160"/>
    <mergeCell ref="J159:J160"/>
    <mergeCell ref="K159:K160"/>
    <mergeCell ref="L159:L160"/>
    <mergeCell ref="AC154:AC155"/>
    <mergeCell ref="B157:F158"/>
    <mergeCell ref="G157:I157"/>
    <mergeCell ref="J157:L157"/>
    <mergeCell ref="M157:O157"/>
    <mergeCell ref="P157:R157"/>
    <mergeCell ref="S157:U158"/>
    <mergeCell ref="V157:V158"/>
    <mergeCell ref="AC157:AC158"/>
    <mergeCell ref="G158:I158"/>
    <mergeCell ref="J158:L158"/>
    <mergeCell ref="M158:O158"/>
    <mergeCell ref="P158:R158"/>
    <mergeCell ref="AC152:AC153"/>
    <mergeCell ref="B154:B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R155"/>
    <mergeCell ref="S154:S155"/>
    <mergeCell ref="T154:T155"/>
    <mergeCell ref="U154:U155"/>
    <mergeCell ref="V154:V155"/>
    <mergeCell ref="AC150:AC151"/>
    <mergeCell ref="B152:B153"/>
    <mergeCell ref="G152:G153"/>
    <mergeCell ref="H152:H153"/>
    <mergeCell ref="I152:I153"/>
    <mergeCell ref="J152:J153"/>
    <mergeCell ref="K152:K153"/>
    <mergeCell ref="L152:L153"/>
    <mergeCell ref="M152:O153"/>
    <mergeCell ref="P152:P153"/>
    <mergeCell ref="Q152:Q153"/>
    <mergeCell ref="R152:R153"/>
    <mergeCell ref="S152:S153"/>
    <mergeCell ref="T152:T153"/>
    <mergeCell ref="U152:U153"/>
    <mergeCell ref="V152:V153"/>
    <mergeCell ref="AC148:AC149"/>
    <mergeCell ref="B150:B151"/>
    <mergeCell ref="G150:G151"/>
    <mergeCell ref="H150:H151"/>
    <mergeCell ref="I150:I151"/>
    <mergeCell ref="J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R148:R149"/>
    <mergeCell ref="S148:S149"/>
    <mergeCell ref="T148:T149"/>
    <mergeCell ref="U148:U149"/>
    <mergeCell ref="V148:V149"/>
    <mergeCell ref="M148:M149"/>
    <mergeCell ref="N148:N149"/>
    <mergeCell ref="O148:O149"/>
    <mergeCell ref="P148:P149"/>
    <mergeCell ref="Q148:Q149"/>
    <mergeCell ref="B148:B149"/>
    <mergeCell ref="G148:I149"/>
    <mergeCell ref="J148:J149"/>
    <mergeCell ref="K148:K149"/>
    <mergeCell ref="L148:L149"/>
    <mergeCell ref="AC143:AC144"/>
    <mergeCell ref="B146:F147"/>
    <mergeCell ref="G146:I146"/>
    <mergeCell ref="J146:L146"/>
    <mergeCell ref="M146:O146"/>
    <mergeCell ref="P146:R146"/>
    <mergeCell ref="S146:U147"/>
    <mergeCell ref="V146:V147"/>
    <mergeCell ref="AC146:AC147"/>
    <mergeCell ref="G147:I147"/>
    <mergeCell ref="J147:L147"/>
    <mergeCell ref="M147:O147"/>
    <mergeCell ref="P147:R147"/>
    <mergeCell ref="AC141:AC142"/>
    <mergeCell ref="B143:B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R144"/>
    <mergeCell ref="S143:S144"/>
    <mergeCell ref="T143:T144"/>
    <mergeCell ref="U143:U144"/>
    <mergeCell ref="V143:V144"/>
    <mergeCell ref="AC139:AC140"/>
    <mergeCell ref="B141:B142"/>
    <mergeCell ref="G141:G142"/>
    <mergeCell ref="H141:H142"/>
    <mergeCell ref="I141:I142"/>
    <mergeCell ref="J141:J142"/>
    <mergeCell ref="K141:K142"/>
    <mergeCell ref="L141:L142"/>
    <mergeCell ref="M141:O142"/>
    <mergeCell ref="P141:P142"/>
    <mergeCell ref="Q141:Q142"/>
    <mergeCell ref="R141:R142"/>
    <mergeCell ref="S141:S142"/>
    <mergeCell ref="T141:T142"/>
    <mergeCell ref="U141:U142"/>
    <mergeCell ref="V141:V142"/>
    <mergeCell ref="AC137:AC138"/>
    <mergeCell ref="B139:B140"/>
    <mergeCell ref="G139:G140"/>
    <mergeCell ref="H139:H140"/>
    <mergeCell ref="I139:I140"/>
    <mergeCell ref="J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R137:R138"/>
    <mergeCell ref="S137:S138"/>
    <mergeCell ref="T137:T138"/>
    <mergeCell ref="U137:U138"/>
    <mergeCell ref="V137:V138"/>
    <mergeCell ref="M137:M138"/>
    <mergeCell ref="N137:N138"/>
    <mergeCell ref="O137:O138"/>
    <mergeCell ref="P137:P138"/>
    <mergeCell ref="Q137:Q138"/>
    <mergeCell ref="B137:B138"/>
    <mergeCell ref="G137:I138"/>
    <mergeCell ref="J137:J138"/>
    <mergeCell ref="K137:K138"/>
    <mergeCell ref="L137:L138"/>
    <mergeCell ref="AC132:AC133"/>
    <mergeCell ref="B135:F136"/>
    <mergeCell ref="G135:I135"/>
    <mergeCell ref="J135:L135"/>
    <mergeCell ref="M135:O135"/>
    <mergeCell ref="P135:R135"/>
    <mergeCell ref="S135:U136"/>
    <mergeCell ref="V135:V136"/>
    <mergeCell ref="AC135:AC136"/>
    <mergeCell ref="G136:I136"/>
    <mergeCell ref="J136:L136"/>
    <mergeCell ref="M136:O136"/>
    <mergeCell ref="P136:R136"/>
    <mergeCell ref="AC130:AC131"/>
    <mergeCell ref="B132:B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R133"/>
    <mergeCell ref="S132:S133"/>
    <mergeCell ref="T132:T133"/>
    <mergeCell ref="U132:U133"/>
    <mergeCell ref="V132:V133"/>
    <mergeCell ref="AC128:AC129"/>
    <mergeCell ref="B130:B131"/>
    <mergeCell ref="G130:G131"/>
    <mergeCell ref="H130:H131"/>
    <mergeCell ref="I130:I131"/>
    <mergeCell ref="J130:J131"/>
    <mergeCell ref="K130:K131"/>
    <mergeCell ref="L130:L131"/>
    <mergeCell ref="M130:O131"/>
    <mergeCell ref="P130:P131"/>
    <mergeCell ref="Q130:Q131"/>
    <mergeCell ref="R130:R131"/>
    <mergeCell ref="S130:S131"/>
    <mergeCell ref="T130:T131"/>
    <mergeCell ref="U130:U131"/>
    <mergeCell ref="V130:V131"/>
    <mergeCell ref="AC126:AC127"/>
    <mergeCell ref="B128:B129"/>
    <mergeCell ref="G128:G129"/>
    <mergeCell ref="H128:H129"/>
    <mergeCell ref="I128:I129"/>
    <mergeCell ref="J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R126:R127"/>
    <mergeCell ref="S126:S127"/>
    <mergeCell ref="T126:T127"/>
    <mergeCell ref="U126:U127"/>
    <mergeCell ref="V126:V127"/>
    <mergeCell ref="M126:M127"/>
    <mergeCell ref="N126:N127"/>
    <mergeCell ref="O126:O127"/>
    <mergeCell ref="P126:P127"/>
    <mergeCell ref="Q126:Q127"/>
    <mergeCell ref="B126:B127"/>
    <mergeCell ref="G126:I127"/>
    <mergeCell ref="J126:J127"/>
    <mergeCell ref="K126:K127"/>
    <mergeCell ref="L126:L127"/>
    <mergeCell ref="AC121:AC122"/>
    <mergeCell ref="B124:F125"/>
    <mergeCell ref="G124:I124"/>
    <mergeCell ref="J124:L124"/>
    <mergeCell ref="M124:O124"/>
    <mergeCell ref="P124:R124"/>
    <mergeCell ref="S124:U125"/>
    <mergeCell ref="V124:V125"/>
    <mergeCell ref="AC124:AC125"/>
    <mergeCell ref="G125:I125"/>
    <mergeCell ref="J125:L125"/>
    <mergeCell ref="M125:O125"/>
    <mergeCell ref="P125:R125"/>
    <mergeCell ref="AC119:AC120"/>
    <mergeCell ref="B121:B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R122"/>
    <mergeCell ref="S121:S122"/>
    <mergeCell ref="T121:T122"/>
    <mergeCell ref="U121:U122"/>
    <mergeCell ref="V121:V122"/>
    <mergeCell ref="AC117:AC118"/>
    <mergeCell ref="B119:B120"/>
    <mergeCell ref="G119:G120"/>
    <mergeCell ref="H119:H120"/>
    <mergeCell ref="I119:I120"/>
    <mergeCell ref="J119:J120"/>
    <mergeCell ref="K119:K120"/>
    <mergeCell ref="L119:L120"/>
    <mergeCell ref="M119:O120"/>
    <mergeCell ref="P119:P120"/>
    <mergeCell ref="Q119:Q120"/>
    <mergeCell ref="R119:R120"/>
    <mergeCell ref="S119:S120"/>
    <mergeCell ref="T119:T120"/>
    <mergeCell ref="U119:U120"/>
    <mergeCell ref="V119:V120"/>
    <mergeCell ref="AC115:AC116"/>
    <mergeCell ref="B117:B118"/>
    <mergeCell ref="G117:G118"/>
    <mergeCell ref="H117:H118"/>
    <mergeCell ref="I117:I118"/>
    <mergeCell ref="J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R115:R116"/>
    <mergeCell ref="S115:S116"/>
    <mergeCell ref="T115:T116"/>
    <mergeCell ref="U115:U116"/>
    <mergeCell ref="V115:V116"/>
    <mergeCell ref="M115:M116"/>
    <mergeCell ref="N115:N116"/>
    <mergeCell ref="O115:O116"/>
    <mergeCell ref="P115:P116"/>
    <mergeCell ref="Q115:Q116"/>
    <mergeCell ref="B115:B116"/>
    <mergeCell ref="G115:I116"/>
    <mergeCell ref="J115:J116"/>
    <mergeCell ref="K115:K116"/>
    <mergeCell ref="L115:L116"/>
    <mergeCell ref="AC110:AC111"/>
    <mergeCell ref="B113:F114"/>
    <mergeCell ref="G113:I113"/>
    <mergeCell ref="J113:L113"/>
    <mergeCell ref="M113:O113"/>
    <mergeCell ref="P113:R113"/>
    <mergeCell ref="S113:U114"/>
    <mergeCell ref="V113:V114"/>
    <mergeCell ref="AC113:AC114"/>
    <mergeCell ref="G114:I114"/>
    <mergeCell ref="J114:L114"/>
    <mergeCell ref="M114:O114"/>
    <mergeCell ref="P114:R114"/>
    <mergeCell ref="AC108:AC109"/>
    <mergeCell ref="B110:B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R111"/>
    <mergeCell ref="S110:S111"/>
    <mergeCell ref="T110:T111"/>
    <mergeCell ref="U110:U111"/>
    <mergeCell ref="V110:V111"/>
    <mergeCell ref="AC106:AC107"/>
    <mergeCell ref="B108:B109"/>
    <mergeCell ref="G108:G109"/>
    <mergeCell ref="H108:H109"/>
    <mergeCell ref="I108:I109"/>
    <mergeCell ref="J108:J109"/>
    <mergeCell ref="K108:K109"/>
    <mergeCell ref="L108:L109"/>
    <mergeCell ref="M108:O109"/>
    <mergeCell ref="P108:P109"/>
    <mergeCell ref="Q108:Q109"/>
    <mergeCell ref="R108:R109"/>
    <mergeCell ref="S108:S109"/>
    <mergeCell ref="T108:T109"/>
    <mergeCell ref="U108:U109"/>
    <mergeCell ref="V108:V109"/>
    <mergeCell ref="AC104:AC105"/>
    <mergeCell ref="B106:B107"/>
    <mergeCell ref="G106:G107"/>
    <mergeCell ref="H106:H107"/>
    <mergeCell ref="I106:I107"/>
    <mergeCell ref="J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R104:R105"/>
    <mergeCell ref="S104:S105"/>
    <mergeCell ref="T104:T105"/>
    <mergeCell ref="U104:U105"/>
    <mergeCell ref="V104:V105"/>
    <mergeCell ref="M104:M105"/>
    <mergeCell ref="N104:N105"/>
    <mergeCell ref="O104:O105"/>
    <mergeCell ref="P104:P105"/>
    <mergeCell ref="Q104:Q105"/>
    <mergeCell ref="B104:B105"/>
    <mergeCell ref="G104:I105"/>
    <mergeCell ref="J104:J105"/>
    <mergeCell ref="K104:K105"/>
    <mergeCell ref="L104:L105"/>
    <mergeCell ref="AC99:AC100"/>
    <mergeCell ref="B102:F103"/>
    <mergeCell ref="G102:I102"/>
    <mergeCell ref="J102:L102"/>
    <mergeCell ref="M102:O102"/>
    <mergeCell ref="P102:R102"/>
    <mergeCell ref="S102:U103"/>
    <mergeCell ref="V102:V103"/>
    <mergeCell ref="AC102:AC103"/>
    <mergeCell ref="G103:I103"/>
    <mergeCell ref="J103:L103"/>
    <mergeCell ref="M103:O103"/>
    <mergeCell ref="P103:R103"/>
    <mergeCell ref="AC97:AC98"/>
    <mergeCell ref="B99:B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R100"/>
    <mergeCell ref="S99:S100"/>
    <mergeCell ref="T99:T100"/>
    <mergeCell ref="U99:U100"/>
    <mergeCell ref="V99:V100"/>
    <mergeCell ref="AC95:AC96"/>
    <mergeCell ref="B97:B98"/>
    <mergeCell ref="G97:G98"/>
    <mergeCell ref="H97:H98"/>
    <mergeCell ref="I97:I98"/>
    <mergeCell ref="J97:J98"/>
    <mergeCell ref="K97:K98"/>
    <mergeCell ref="L97:L98"/>
    <mergeCell ref="M97:O98"/>
    <mergeCell ref="P97:P98"/>
    <mergeCell ref="Q97:Q98"/>
    <mergeCell ref="R97:R98"/>
    <mergeCell ref="S97:S98"/>
    <mergeCell ref="T97:T98"/>
    <mergeCell ref="U97:U98"/>
    <mergeCell ref="V97:V98"/>
    <mergeCell ref="AC93:AC94"/>
    <mergeCell ref="B95:B96"/>
    <mergeCell ref="G95:G96"/>
    <mergeCell ref="H95:H96"/>
    <mergeCell ref="I95:I96"/>
    <mergeCell ref="J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B93:B94"/>
    <mergeCell ref="G93:I94"/>
    <mergeCell ref="J93:J94"/>
    <mergeCell ref="K93:K94"/>
    <mergeCell ref="L93:L94"/>
    <mergeCell ref="AC88:AC89"/>
    <mergeCell ref="B91:F92"/>
    <mergeCell ref="G91:I91"/>
    <mergeCell ref="J91:L91"/>
    <mergeCell ref="M91:O91"/>
    <mergeCell ref="P91:R91"/>
    <mergeCell ref="S91:U92"/>
    <mergeCell ref="V91:V92"/>
    <mergeCell ref="AC91:AC92"/>
    <mergeCell ref="G92:I92"/>
    <mergeCell ref="J92:L92"/>
    <mergeCell ref="M92:O92"/>
    <mergeCell ref="P92:R92"/>
    <mergeCell ref="I86:I87"/>
    <mergeCell ref="J86:J87"/>
    <mergeCell ref="K86:K87"/>
    <mergeCell ref="L86:L87"/>
    <mergeCell ref="M86:O87"/>
    <mergeCell ref="P86:P87"/>
    <mergeCell ref="Q86:Q87"/>
    <mergeCell ref="R86:R87"/>
    <mergeCell ref="S86:S87"/>
    <mergeCell ref="T86:T87"/>
    <mergeCell ref="U86:U87"/>
    <mergeCell ref="V86:V87"/>
    <mergeCell ref="R93:R94"/>
    <mergeCell ref="S93:S94"/>
    <mergeCell ref="T93:T94"/>
    <mergeCell ref="U93:U94"/>
    <mergeCell ref="V93:V94"/>
    <mergeCell ref="M93:M94"/>
    <mergeCell ref="N93:N94"/>
    <mergeCell ref="O93:O94"/>
    <mergeCell ref="P93:P94"/>
    <mergeCell ref="Q93:Q94"/>
    <mergeCell ref="U82:U83"/>
    <mergeCell ref="V82:V83"/>
    <mergeCell ref="M82:M83"/>
    <mergeCell ref="N82:N83"/>
    <mergeCell ref="O82:O83"/>
    <mergeCell ref="P82:P83"/>
    <mergeCell ref="Q82:Q83"/>
    <mergeCell ref="B82:B83"/>
    <mergeCell ref="G82:I83"/>
    <mergeCell ref="J82:J83"/>
    <mergeCell ref="K82:K83"/>
    <mergeCell ref="L82:L83"/>
    <mergeCell ref="AC86:AC87"/>
    <mergeCell ref="B88:B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R89"/>
    <mergeCell ref="S88:S89"/>
    <mergeCell ref="T88:T89"/>
    <mergeCell ref="U88:U89"/>
    <mergeCell ref="V88:V89"/>
    <mergeCell ref="AC84:AC85"/>
    <mergeCell ref="B86:B87"/>
    <mergeCell ref="G86:G87"/>
    <mergeCell ref="H86:H87"/>
    <mergeCell ref="AC76:AC77"/>
    <mergeCell ref="B80:F81"/>
    <mergeCell ref="G80:I80"/>
    <mergeCell ref="J80:L80"/>
    <mergeCell ref="M80:O80"/>
    <mergeCell ref="P80:R80"/>
    <mergeCell ref="S80:U81"/>
    <mergeCell ref="V80:V81"/>
    <mergeCell ref="AC80:AC81"/>
    <mergeCell ref="G81:I81"/>
    <mergeCell ref="J81:L81"/>
    <mergeCell ref="M81:O81"/>
    <mergeCell ref="P81:R81"/>
    <mergeCell ref="AC82:AC83"/>
    <mergeCell ref="B84:B85"/>
    <mergeCell ref="G84:G85"/>
    <mergeCell ref="H84:H85"/>
    <mergeCell ref="I84:I85"/>
    <mergeCell ref="J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R82:R83"/>
    <mergeCell ref="S82:S83"/>
    <mergeCell ref="T82:T83"/>
    <mergeCell ref="AC74:AC75"/>
    <mergeCell ref="B76:B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R77"/>
    <mergeCell ref="S76:S77"/>
    <mergeCell ref="T76:T77"/>
    <mergeCell ref="U76:U77"/>
    <mergeCell ref="V76:V77"/>
    <mergeCell ref="AC72:AC73"/>
    <mergeCell ref="B74:B75"/>
    <mergeCell ref="G74:G75"/>
    <mergeCell ref="H74:H75"/>
    <mergeCell ref="I74:I75"/>
    <mergeCell ref="J74:J75"/>
    <mergeCell ref="K74:K75"/>
    <mergeCell ref="L74:L75"/>
    <mergeCell ref="M74:O75"/>
    <mergeCell ref="P74:P75"/>
    <mergeCell ref="Q74:Q75"/>
    <mergeCell ref="R74:R75"/>
    <mergeCell ref="S74:S75"/>
    <mergeCell ref="T74:T75"/>
    <mergeCell ref="U74:U75"/>
    <mergeCell ref="V74:V75"/>
    <mergeCell ref="AC70:AC71"/>
    <mergeCell ref="B72:B73"/>
    <mergeCell ref="G72:G73"/>
    <mergeCell ref="H72:H73"/>
    <mergeCell ref="I72:I73"/>
    <mergeCell ref="J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R70:R71"/>
    <mergeCell ref="S70:S71"/>
    <mergeCell ref="T70:T71"/>
    <mergeCell ref="U70:U71"/>
    <mergeCell ref="V70:V71"/>
    <mergeCell ref="M70:M71"/>
    <mergeCell ref="N70:N71"/>
    <mergeCell ref="O70:O71"/>
    <mergeCell ref="P70:P71"/>
    <mergeCell ref="Q70:Q71"/>
    <mergeCell ref="B70:B71"/>
    <mergeCell ref="G70:I71"/>
    <mergeCell ref="J70:J71"/>
    <mergeCell ref="K70:K71"/>
    <mergeCell ref="L70:L71"/>
    <mergeCell ref="AC65:AC66"/>
    <mergeCell ref="B68:F69"/>
    <mergeCell ref="G68:I68"/>
    <mergeCell ref="J68:L68"/>
    <mergeCell ref="M68:O68"/>
    <mergeCell ref="P68:R68"/>
    <mergeCell ref="S68:U69"/>
    <mergeCell ref="V68:V69"/>
    <mergeCell ref="AC68:AC69"/>
    <mergeCell ref="G69:I69"/>
    <mergeCell ref="J69:L69"/>
    <mergeCell ref="M69:O69"/>
    <mergeCell ref="P69:R69"/>
    <mergeCell ref="AC63:AC64"/>
    <mergeCell ref="B65:B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R66"/>
    <mergeCell ref="S65:S66"/>
    <mergeCell ref="T65:T66"/>
    <mergeCell ref="U65:U66"/>
    <mergeCell ref="V65:V66"/>
    <mergeCell ref="AC61:AC62"/>
    <mergeCell ref="B63:B64"/>
    <mergeCell ref="G63:G64"/>
    <mergeCell ref="H63:H64"/>
    <mergeCell ref="I63:I64"/>
    <mergeCell ref="J63:J64"/>
    <mergeCell ref="K63:K64"/>
    <mergeCell ref="L63:L64"/>
    <mergeCell ref="M63:O64"/>
    <mergeCell ref="P63:P64"/>
    <mergeCell ref="Q63:Q64"/>
    <mergeCell ref="R63:R64"/>
    <mergeCell ref="S63:S64"/>
    <mergeCell ref="T63:T64"/>
    <mergeCell ref="U63:U64"/>
    <mergeCell ref="V63:V64"/>
    <mergeCell ref="AC59:AC60"/>
    <mergeCell ref="B61:B62"/>
    <mergeCell ref="G61:G62"/>
    <mergeCell ref="H61:H62"/>
    <mergeCell ref="I61:I62"/>
    <mergeCell ref="J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R59:R60"/>
    <mergeCell ref="S59:S60"/>
    <mergeCell ref="T59:T60"/>
    <mergeCell ref="U59:U60"/>
    <mergeCell ref="V59:V60"/>
    <mergeCell ref="M59:M60"/>
    <mergeCell ref="N59:N60"/>
    <mergeCell ref="O59:O60"/>
    <mergeCell ref="P59:P60"/>
    <mergeCell ref="Q59:Q60"/>
    <mergeCell ref="B59:B60"/>
    <mergeCell ref="G59:I60"/>
    <mergeCell ref="J59:J60"/>
    <mergeCell ref="K59:K60"/>
    <mergeCell ref="L59:L60"/>
    <mergeCell ref="AC54:AC55"/>
    <mergeCell ref="B57:F58"/>
    <mergeCell ref="G57:I57"/>
    <mergeCell ref="J57:L57"/>
    <mergeCell ref="M57:O57"/>
    <mergeCell ref="P57:R57"/>
    <mergeCell ref="S57:U58"/>
    <mergeCell ref="V57:V58"/>
    <mergeCell ref="AC57:AC58"/>
    <mergeCell ref="G58:I58"/>
    <mergeCell ref="J58:L58"/>
    <mergeCell ref="M58:O58"/>
    <mergeCell ref="P58:R58"/>
    <mergeCell ref="AC52:AC53"/>
    <mergeCell ref="B54:B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R55"/>
    <mergeCell ref="S54:S55"/>
    <mergeCell ref="T54:T55"/>
    <mergeCell ref="U54:U55"/>
    <mergeCell ref="V54:V55"/>
    <mergeCell ref="AC50:AC51"/>
    <mergeCell ref="B52:B53"/>
    <mergeCell ref="G52:G53"/>
    <mergeCell ref="H52:H53"/>
    <mergeCell ref="I52:I53"/>
    <mergeCell ref="J52:J53"/>
    <mergeCell ref="K52:K53"/>
    <mergeCell ref="L52:L53"/>
    <mergeCell ref="M52:O53"/>
    <mergeCell ref="P52:P53"/>
    <mergeCell ref="Q52:Q53"/>
    <mergeCell ref="R52:R53"/>
    <mergeCell ref="S52:S53"/>
    <mergeCell ref="T52:T53"/>
    <mergeCell ref="U52:U53"/>
    <mergeCell ref="V52:V53"/>
    <mergeCell ref="AC48:AC49"/>
    <mergeCell ref="B50:B51"/>
    <mergeCell ref="G50:G51"/>
    <mergeCell ref="H50:H51"/>
    <mergeCell ref="I50:I51"/>
    <mergeCell ref="J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R48:R49"/>
    <mergeCell ref="S48:S49"/>
    <mergeCell ref="T48:T49"/>
    <mergeCell ref="U48:U49"/>
    <mergeCell ref="V48:V49"/>
    <mergeCell ref="M48:M49"/>
    <mergeCell ref="N48:N49"/>
    <mergeCell ref="O48:O49"/>
    <mergeCell ref="P48:P49"/>
    <mergeCell ref="Q48:Q49"/>
    <mergeCell ref="B48:B49"/>
    <mergeCell ref="G48:I49"/>
    <mergeCell ref="J48:J49"/>
    <mergeCell ref="K48:K49"/>
    <mergeCell ref="L48:L49"/>
    <mergeCell ref="B46:F47"/>
    <mergeCell ref="G46:I46"/>
    <mergeCell ref="J46:L46"/>
    <mergeCell ref="M46:O46"/>
    <mergeCell ref="P46:R46"/>
    <mergeCell ref="S46:U47"/>
    <mergeCell ref="V46:V47"/>
    <mergeCell ref="AC46:AC47"/>
    <mergeCell ref="G47:I47"/>
    <mergeCell ref="J47:L47"/>
    <mergeCell ref="M47:O47"/>
    <mergeCell ref="P47:R47"/>
    <mergeCell ref="AC32:AC33"/>
    <mergeCell ref="AC35:AC36"/>
    <mergeCell ref="AC37:AC38"/>
    <mergeCell ref="AC39:AC40"/>
    <mergeCell ref="S41:S42"/>
    <mergeCell ref="AC41:AC42"/>
    <mergeCell ref="M39:M40"/>
    <mergeCell ref="N39:N40"/>
    <mergeCell ref="O39:O40"/>
    <mergeCell ref="P39:P40"/>
    <mergeCell ref="Q39:Q40"/>
    <mergeCell ref="B39:B40"/>
    <mergeCell ref="G39:G40"/>
    <mergeCell ref="H39:H40"/>
    <mergeCell ref="I39:I40"/>
    <mergeCell ref="J39:L40"/>
    <mergeCell ref="R37:R38"/>
    <mergeCell ref="M37:M38"/>
    <mergeCell ref="N37:N38"/>
    <mergeCell ref="R39:R40"/>
    <mergeCell ref="AC2:AC3"/>
    <mergeCell ref="T43:T44"/>
    <mergeCell ref="U43:U44"/>
    <mergeCell ref="V43:V44"/>
    <mergeCell ref="V39:V40"/>
    <mergeCell ref="S37:S38"/>
    <mergeCell ref="T37:T38"/>
    <mergeCell ref="U37:U38"/>
    <mergeCell ref="V37:V38"/>
    <mergeCell ref="T21:T22"/>
    <mergeCell ref="U21:U22"/>
    <mergeCell ref="V21:V22"/>
    <mergeCell ref="U10:U11"/>
    <mergeCell ref="S4:S5"/>
    <mergeCell ref="V10:V11"/>
    <mergeCell ref="V4:V5"/>
    <mergeCell ref="AC43:AC44"/>
    <mergeCell ref="S39:S40"/>
    <mergeCell ref="T39:T40"/>
    <mergeCell ref="U39:U40"/>
    <mergeCell ref="AC24:AC25"/>
    <mergeCell ref="AC26:AC27"/>
    <mergeCell ref="AC28:AC29"/>
    <mergeCell ref="S30:S31"/>
    <mergeCell ref="AC30:AC31"/>
    <mergeCell ref="AC13:AC14"/>
    <mergeCell ref="AC15:AC16"/>
    <mergeCell ref="AC17:AC18"/>
    <mergeCell ref="S19:S20"/>
    <mergeCell ref="AC19:AC20"/>
    <mergeCell ref="AC21:AC22"/>
    <mergeCell ref="AC4:AC5"/>
    <mergeCell ref="AC6:AC7"/>
    <mergeCell ref="AC8:AC9"/>
    <mergeCell ref="AC10:AC11"/>
    <mergeCell ref="R41:R42"/>
    <mergeCell ref="T41:T42"/>
    <mergeCell ref="U41:U42"/>
    <mergeCell ref="V41:V42"/>
    <mergeCell ref="B43:B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R44"/>
    <mergeCell ref="S43:S44"/>
    <mergeCell ref="K41:K42"/>
    <mergeCell ref="L41:L42"/>
    <mergeCell ref="M41:O42"/>
    <mergeCell ref="P41:P42"/>
    <mergeCell ref="Q41:Q42"/>
    <mergeCell ref="B41:B42"/>
    <mergeCell ref="G41:G42"/>
    <mergeCell ref="H41:H42"/>
    <mergeCell ref="I41:I42"/>
    <mergeCell ref="J41:J42"/>
    <mergeCell ref="O37:O38"/>
    <mergeCell ref="P37:P38"/>
    <mergeCell ref="Q37:Q38"/>
    <mergeCell ref="B37:B38"/>
    <mergeCell ref="G37:I38"/>
    <mergeCell ref="J37:J38"/>
    <mergeCell ref="K37:K38"/>
    <mergeCell ref="L37:L38"/>
    <mergeCell ref="T32:T33"/>
    <mergeCell ref="U32:U33"/>
    <mergeCell ref="V32:V33"/>
    <mergeCell ref="B35:F36"/>
    <mergeCell ref="G35:I35"/>
    <mergeCell ref="J35:L35"/>
    <mergeCell ref="M35:O35"/>
    <mergeCell ref="P35:R35"/>
    <mergeCell ref="S35:U36"/>
    <mergeCell ref="V35:V36"/>
    <mergeCell ref="G36:I36"/>
    <mergeCell ref="J36:L36"/>
    <mergeCell ref="M36:O36"/>
    <mergeCell ref="P36:R36"/>
    <mergeCell ref="R30:R31"/>
    <mergeCell ref="T30:T31"/>
    <mergeCell ref="U30:U31"/>
    <mergeCell ref="V30:V31"/>
    <mergeCell ref="B32:B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R33"/>
    <mergeCell ref="S32:S33"/>
    <mergeCell ref="K30:K31"/>
    <mergeCell ref="L30:L31"/>
    <mergeCell ref="M30:O31"/>
    <mergeCell ref="P30:P31"/>
    <mergeCell ref="Q30:Q31"/>
    <mergeCell ref="B30:B31"/>
    <mergeCell ref="G30:G31"/>
    <mergeCell ref="H30:H31"/>
    <mergeCell ref="I30:I31"/>
    <mergeCell ref="J30:J31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28:Q29"/>
    <mergeCell ref="B28:B29"/>
    <mergeCell ref="G28:G29"/>
    <mergeCell ref="H28:H29"/>
    <mergeCell ref="I28:I29"/>
    <mergeCell ref="J28:L29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B26:B27"/>
    <mergeCell ref="G26:I27"/>
    <mergeCell ref="J26:J27"/>
    <mergeCell ref="K26:K27"/>
    <mergeCell ref="L26:L27"/>
    <mergeCell ref="B24:F25"/>
    <mergeCell ref="G24:I24"/>
    <mergeCell ref="J24:L24"/>
    <mergeCell ref="M24:O24"/>
    <mergeCell ref="P24:R24"/>
    <mergeCell ref="S24:U25"/>
    <mergeCell ref="V24:V25"/>
    <mergeCell ref="G25:I25"/>
    <mergeCell ref="J25:L25"/>
    <mergeCell ref="M25:O25"/>
    <mergeCell ref="P25:R25"/>
    <mergeCell ref="R19:R20"/>
    <mergeCell ref="T19:T20"/>
    <mergeCell ref="U19:U20"/>
    <mergeCell ref="V19:V20"/>
    <mergeCell ref="B21:B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R22"/>
    <mergeCell ref="S21:S22"/>
    <mergeCell ref="K19:K20"/>
    <mergeCell ref="L19:L20"/>
    <mergeCell ref="M19:O20"/>
    <mergeCell ref="P19:P20"/>
    <mergeCell ref="Q19:Q20"/>
    <mergeCell ref="B19:B20"/>
    <mergeCell ref="G19:G20"/>
    <mergeCell ref="H19:H20"/>
    <mergeCell ref="I19:I20"/>
    <mergeCell ref="J19:J20"/>
    <mergeCell ref="R17:R18"/>
    <mergeCell ref="S17:S18"/>
    <mergeCell ref="T17:T18"/>
    <mergeCell ref="U17:U18"/>
    <mergeCell ref="V17:V18"/>
    <mergeCell ref="M17:M18"/>
    <mergeCell ref="N17:N18"/>
    <mergeCell ref="O17:O18"/>
    <mergeCell ref="P17:P18"/>
    <mergeCell ref="Q17:Q18"/>
    <mergeCell ref="B17:B18"/>
    <mergeCell ref="G17:G18"/>
    <mergeCell ref="H17:H18"/>
    <mergeCell ref="I17:I18"/>
    <mergeCell ref="J17:L18"/>
    <mergeCell ref="S10:S11"/>
    <mergeCell ref="O6:O7"/>
    <mergeCell ref="M6:M7"/>
    <mergeCell ref="N6:N7"/>
    <mergeCell ref="P6:P7"/>
    <mergeCell ref="P8:P9"/>
    <mergeCell ref="R15:R16"/>
    <mergeCell ref="S15:S16"/>
    <mergeCell ref="T15:T16"/>
    <mergeCell ref="U15:U16"/>
    <mergeCell ref="V15:V16"/>
    <mergeCell ref="M15:M16"/>
    <mergeCell ref="N15:N16"/>
    <mergeCell ref="O15:O16"/>
    <mergeCell ref="P15:P16"/>
    <mergeCell ref="Q15:Q16"/>
    <mergeCell ref="B15:B16"/>
    <mergeCell ref="G15:I16"/>
    <mergeCell ref="J15:J16"/>
    <mergeCell ref="K15:K16"/>
    <mergeCell ref="L15:L16"/>
    <mergeCell ref="B13:F14"/>
    <mergeCell ref="G13:I13"/>
    <mergeCell ref="J13:L13"/>
    <mergeCell ref="M13:O13"/>
    <mergeCell ref="P13:R13"/>
    <mergeCell ref="S13:U14"/>
    <mergeCell ref="V13:V14"/>
    <mergeCell ref="G14:I14"/>
    <mergeCell ref="J14:L14"/>
    <mergeCell ref="M14:O14"/>
    <mergeCell ref="P14:R14"/>
    <mergeCell ref="L10:L11"/>
    <mergeCell ref="H6:H7"/>
    <mergeCell ref="H10:H11"/>
    <mergeCell ref="B10:B11"/>
    <mergeCell ref="Q8:Q9"/>
    <mergeCell ref="K8:K9"/>
    <mergeCell ref="H8:H9"/>
    <mergeCell ref="T8:T9"/>
    <mergeCell ref="B8:B9"/>
    <mergeCell ref="G6:G7"/>
    <mergeCell ref="G10:G11"/>
    <mergeCell ref="I6:I7"/>
    <mergeCell ref="V8:V9"/>
    <mergeCell ref="J8:J9"/>
    <mergeCell ref="L8:L9"/>
    <mergeCell ref="J4:J5"/>
    <mergeCell ref="L4:L5"/>
    <mergeCell ref="K4:K5"/>
    <mergeCell ref="K10:K11"/>
    <mergeCell ref="P10:R11"/>
    <mergeCell ref="M10:M11"/>
    <mergeCell ref="N10:N11"/>
    <mergeCell ref="O10:O11"/>
    <mergeCell ref="T4:T5"/>
    <mergeCell ref="T6:T7"/>
    <mergeCell ref="T10:T11"/>
    <mergeCell ref="U4:U5"/>
    <mergeCell ref="U6:U7"/>
    <mergeCell ref="M4:M5"/>
    <mergeCell ref="I10:I11"/>
    <mergeCell ref="J10:J11"/>
    <mergeCell ref="G8:G9"/>
    <mergeCell ref="G2:I2"/>
    <mergeCell ref="J2:L2"/>
    <mergeCell ref="M2:O2"/>
    <mergeCell ref="S2:U3"/>
    <mergeCell ref="V2:V3"/>
    <mergeCell ref="G3:I3"/>
    <mergeCell ref="J3:L3"/>
    <mergeCell ref="M3:O3"/>
    <mergeCell ref="B4:B5"/>
    <mergeCell ref="G4:I5"/>
    <mergeCell ref="O4:O5"/>
    <mergeCell ref="Q6:Q7"/>
    <mergeCell ref="M8:O9"/>
    <mergeCell ref="R6:R7"/>
    <mergeCell ref="R8:R9"/>
    <mergeCell ref="U8:U9"/>
    <mergeCell ref="P2:R2"/>
    <mergeCell ref="P3:R3"/>
    <mergeCell ref="R4:R5"/>
    <mergeCell ref="Q4:Q5"/>
    <mergeCell ref="N4:N5"/>
    <mergeCell ref="P4:P5"/>
    <mergeCell ref="B6:B7"/>
    <mergeCell ref="J6:L7"/>
    <mergeCell ref="V6:V7"/>
    <mergeCell ref="I8:I9"/>
    <mergeCell ref="S6:S7"/>
    <mergeCell ref="B2:F3"/>
    <mergeCell ref="S8:S9"/>
    <mergeCell ref="B300:F301"/>
    <mergeCell ref="G300:I300"/>
    <mergeCell ref="J300:L300"/>
    <mergeCell ref="M300:O300"/>
    <mergeCell ref="P300:R300"/>
    <mergeCell ref="S300:U301"/>
    <mergeCell ref="V300:V301"/>
    <mergeCell ref="AC300:AC301"/>
    <mergeCell ref="G301:I301"/>
    <mergeCell ref="J301:L301"/>
    <mergeCell ref="M301:O301"/>
    <mergeCell ref="P301:R301"/>
    <mergeCell ref="B302:B303"/>
    <mergeCell ref="G302:I303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AC302:AC303"/>
    <mergeCell ref="B304:B305"/>
    <mergeCell ref="G304:G305"/>
    <mergeCell ref="H304:H305"/>
    <mergeCell ref="I304:I305"/>
    <mergeCell ref="J304:L305"/>
    <mergeCell ref="M304:M305"/>
    <mergeCell ref="N304:N305"/>
    <mergeCell ref="O304:O305"/>
    <mergeCell ref="P304:P305"/>
    <mergeCell ref="Q304:Q305"/>
    <mergeCell ref="R304:R305"/>
    <mergeCell ref="S304:S305"/>
    <mergeCell ref="T304:T305"/>
    <mergeCell ref="U304:U305"/>
    <mergeCell ref="V304:V305"/>
    <mergeCell ref="AC304:AC305"/>
    <mergeCell ref="B306:B307"/>
    <mergeCell ref="G306:G307"/>
    <mergeCell ref="H306:H307"/>
    <mergeCell ref="I306:I307"/>
    <mergeCell ref="J306:J307"/>
    <mergeCell ref="K306:K307"/>
    <mergeCell ref="L306:L307"/>
    <mergeCell ref="M306:O307"/>
    <mergeCell ref="P306:P307"/>
    <mergeCell ref="Q306:Q307"/>
    <mergeCell ref="R306:R307"/>
    <mergeCell ref="S306:S307"/>
    <mergeCell ref="T306:T307"/>
    <mergeCell ref="U306:U307"/>
    <mergeCell ref="V306:V307"/>
    <mergeCell ref="AC306:AC307"/>
    <mergeCell ref="B308:B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R309"/>
    <mergeCell ref="S308:S309"/>
    <mergeCell ref="T308:T309"/>
    <mergeCell ref="U308:U309"/>
    <mergeCell ref="V308:V309"/>
    <mergeCell ref="AC308:AC309"/>
    <mergeCell ref="B311:F312"/>
    <mergeCell ref="G311:I311"/>
    <mergeCell ref="J311:L311"/>
    <mergeCell ref="M311:O311"/>
    <mergeCell ref="P311:R311"/>
    <mergeCell ref="S311:U312"/>
    <mergeCell ref="V311:V312"/>
    <mergeCell ref="AC311:AC312"/>
    <mergeCell ref="G312:I312"/>
    <mergeCell ref="J312:L312"/>
    <mergeCell ref="M312:O312"/>
    <mergeCell ref="P312:R312"/>
    <mergeCell ref="B313:B314"/>
    <mergeCell ref="G313:I314"/>
    <mergeCell ref="J313:J314"/>
    <mergeCell ref="K313:K314"/>
    <mergeCell ref="L313:L314"/>
    <mergeCell ref="M313:M314"/>
    <mergeCell ref="N313:N314"/>
    <mergeCell ref="O313:O314"/>
    <mergeCell ref="P313:P314"/>
    <mergeCell ref="Q313:Q314"/>
    <mergeCell ref="R313:R314"/>
    <mergeCell ref="S313:S314"/>
    <mergeCell ref="T313:T314"/>
    <mergeCell ref="U313:U314"/>
    <mergeCell ref="V313:V314"/>
    <mergeCell ref="AC313:AC314"/>
    <mergeCell ref="B315:B316"/>
    <mergeCell ref="G315:G316"/>
    <mergeCell ref="H315:H316"/>
    <mergeCell ref="I315:I316"/>
    <mergeCell ref="J315:L316"/>
    <mergeCell ref="M315:M316"/>
    <mergeCell ref="N315:N316"/>
    <mergeCell ref="O315:O316"/>
    <mergeCell ref="P315:P316"/>
    <mergeCell ref="Q315:Q316"/>
    <mergeCell ref="R315:R316"/>
    <mergeCell ref="S315:S316"/>
    <mergeCell ref="T315:T316"/>
    <mergeCell ref="U315:U316"/>
    <mergeCell ref="V315:V316"/>
    <mergeCell ref="AC315:AC316"/>
    <mergeCell ref="B317:B318"/>
    <mergeCell ref="G317:G318"/>
    <mergeCell ref="H317:H318"/>
    <mergeCell ref="I317:I318"/>
    <mergeCell ref="J317:J318"/>
    <mergeCell ref="K317:K318"/>
    <mergeCell ref="L317:L318"/>
    <mergeCell ref="M317:O318"/>
    <mergeCell ref="P317:P318"/>
    <mergeCell ref="Q317:Q318"/>
    <mergeCell ref="R317:R318"/>
    <mergeCell ref="S317:S318"/>
    <mergeCell ref="T317:T318"/>
    <mergeCell ref="U317:U318"/>
    <mergeCell ref="V317:V318"/>
    <mergeCell ref="AC317:AC318"/>
    <mergeCell ref="B319:B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R320"/>
    <mergeCell ref="S319:S320"/>
    <mergeCell ref="T319:T320"/>
    <mergeCell ref="U319:U320"/>
    <mergeCell ref="V319:V320"/>
    <mergeCell ref="AC319:AC320"/>
    <mergeCell ref="B322:F323"/>
    <mergeCell ref="G322:I322"/>
    <mergeCell ref="J322:L322"/>
    <mergeCell ref="M322:O322"/>
    <mergeCell ref="P322:R322"/>
    <mergeCell ref="S322:U323"/>
    <mergeCell ref="V322:V323"/>
    <mergeCell ref="AC322:AC323"/>
    <mergeCell ref="G323:I323"/>
    <mergeCell ref="J323:L323"/>
    <mergeCell ref="M323:O323"/>
    <mergeCell ref="P323:R323"/>
    <mergeCell ref="B324:B325"/>
    <mergeCell ref="G324:I325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U324:U325"/>
    <mergeCell ref="V324:V325"/>
    <mergeCell ref="AC324:AC325"/>
    <mergeCell ref="B326:B327"/>
    <mergeCell ref="G326:G327"/>
    <mergeCell ref="H326:H327"/>
    <mergeCell ref="I326:I327"/>
    <mergeCell ref="J326:L327"/>
    <mergeCell ref="M326:M327"/>
    <mergeCell ref="N326:N327"/>
    <mergeCell ref="O326:O327"/>
    <mergeCell ref="P326:P327"/>
    <mergeCell ref="Q326:Q327"/>
    <mergeCell ref="R326:R327"/>
    <mergeCell ref="S326:S327"/>
    <mergeCell ref="T326:T327"/>
    <mergeCell ref="U326:U327"/>
    <mergeCell ref="V326:V327"/>
    <mergeCell ref="AC326:AC327"/>
    <mergeCell ref="B328:B329"/>
    <mergeCell ref="G328:G329"/>
    <mergeCell ref="H328:H329"/>
    <mergeCell ref="I328:I329"/>
    <mergeCell ref="J328:J329"/>
    <mergeCell ref="K328:K329"/>
    <mergeCell ref="L328:L329"/>
    <mergeCell ref="M328:O329"/>
    <mergeCell ref="P328:P329"/>
    <mergeCell ref="Q328:Q329"/>
    <mergeCell ref="R328:R329"/>
    <mergeCell ref="S328:S329"/>
    <mergeCell ref="T328:T329"/>
    <mergeCell ref="U328:U329"/>
    <mergeCell ref="V328:V329"/>
    <mergeCell ref="AC328:AC329"/>
    <mergeCell ref="B330:B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R331"/>
    <mergeCell ref="S330:S331"/>
    <mergeCell ref="T330:T331"/>
    <mergeCell ref="U330:U331"/>
    <mergeCell ref="V330:V331"/>
    <mergeCell ref="AC330:AC331"/>
    <mergeCell ref="B333:F334"/>
    <mergeCell ref="G333:I333"/>
    <mergeCell ref="J333:L333"/>
    <mergeCell ref="M333:O333"/>
    <mergeCell ref="P333:R333"/>
    <mergeCell ref="S333:U334"/>
    <mergeCell ref="V333:V334"/>
    <mergeCell ref="AC333:AC334"/>
    <mergeCell ref="G334:I334"/>
    <mergeCell ref="J334:L334"/>
    <mergeCell ref="M334:O334"/>
    <mergeCell ref="P334:R334"/>
    <mergeCell ref="B335:B336"/>
    <mergeCell ref="G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AC335:AC336"/>
    <mergeCell ref="B337:B338"/>
    <mergeCell ref="G337:G338"/>
    <mergeCell ref="H337:H338"/>
    <mergeCell ref="I337:I338"/>
    <mergeCell ref="J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AC337:AC338"/>
    <mergeCell ref="B339:B340"/>
    <mergeCell ref="G339:G340"/>
    <mergeCell ref="H339:H340"/>
    <mergeCell ref="I339:I340"/>
    <mergeCell ref="J339:J340"/>
    <mergeCell ref="K339:K340"/>
    <mergeCell ref="L339:L340"/>
    <mergeCell ref="M339:O340"/>
    <mergeCell ref="P339:P340"/>
    <mergeCell ref="Q339:Q340"/>
    <mergeCell ref="R339:R340"/>
    <mergeCell ref="S339:S340"/>
    <mergeCell ref="T339:T340"/>
    <mergeCell ref="U339:U340"/>
    <mergeCell ref="V339:V340"/>
    <mergeCell ref="AC339:AC340"/>
    <mergeCell ref="B341:B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R342"/>
    <mergeCell ref="S341:S342"/>
    <mergeCell ref="T341:T342"/>
    <mergeCell ref="U341:U342"/>
    <mergeCell ref="V341:V342"/>
    <mergeCell ref="AC341:AC342"/>
    <mergeCell ref="B344:F345"/>
    <mergeCell ref="G344:I344"/>
    <mergeCell ref="J344:L344"/>
    <mergeCell ref="M344:O344"/>
    <mergeCell ref="P344:R344"/>
    <mergeCell ref="S344:U345"/>
    <mergeCell ref="V344:V345"/>
    <mergeCell ref="AC344:AC345"/>
    <mergeCell ref="G345:I345"/>
    <mergeCell ref="J345:L345"/>
    <mergeCell ref="M345:O345"/>
    <mergeCell ref="P345:R345"/>
    <mergeCell ref="B346:B347"/>
    <mergeCell ref="G346:I347"/>
    <mergeCell ref="J346:J347"/>
    <mergeCell ref="K346:K347"/>
    <mergeCell ref="L346:L347"/>
    <mergeCell ref="M346:M347"/>
    <mergeCell ref="N346:N347"/>
    <mergeCell ref="O346:O347"/>
    <mergeCell ref="P346:P347"/>
    <mergeCell ref="Q346:Q347"/>
    <mergeCell ref="R346:R347"/>
    <mergeCell ref="S346:S347"/>
    <mergeCell ref="T346:T347"/>
    <mergeCell ref="U346:U347"/>
    <mergeCell ref="V346:V347"/>
    <mergeCell ref="AC346:AC347"/>
    <mergeCell ref="B348:B349"/>
    <mergeCell ref="G348:G349"/>
    <mergeCell ref="H348:H349"/>
    <mergeCell ref="I348:I349"/>
    <mergeCell ref="J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AC348:AC349"/>
    <mergeCell ref="B350:B351"/>
    <mergeCell ref="G350:G351"/>
    <mergeCell ref="H350:H351"/>
    <mergeCell ref="I350:I351"/>
    <mergeCell ref="J350:J351"/>
    <mergeCell ref="K350:K351"/>
    <mergeCell ref="L350:L351"/>
    <mergeCell ref="M350:O351"/>
    <mergeCell ref="P350:P351"/>
    <mergeCell ref="Q350:Q351"/>
    <mergeCell ref="R350:R351"/>
    <mergeCell ref="S350:S351"/>
    <mergeCell ref="T350:T351"/>
    <mergeCell ref="U350:U351"/>
    <mergeCell ref="V350:V351"/>
    <mergeCell ref="AC350:AC351"/>
    <mergeCell ref="B352:B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R353"/>
    <mergeCell ref="S352:S353"/>
    <mergeCell ref="T352:T353"/>
    <mergeCell ref="U352:U353"/>
    <mergeCell ref="V352:V353"/>
    <mergeCell ref="AC352:AC353"/>
    <mergeCell ref="B355:F356"/>
    <mergeCell ref="G355:I355"/>
    <mergeCell ref="J355:L355"/>
    <mergeCell ref="M355:O355"/>
    <mergeCell ref="P355:R355"/>
    <mergeCell ref="S355:U356"/>
    <mergeCell ref="V355:V356"/>
    <mergeCell ref="AC355:AC356"/>
    <mergeCell ref="G356:I356"/>
    <mergeCell ref="J356:L356"/>
    <mergeCell ref="M356:O356"/>
    <mergeCell ref="P356:R356"/>
    <mergeCell ref="B357:B358"/>
    <mergeCell ref="G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V357:V358"/>
    <mergeCell ref="AC357:AC358"/>
    <mergeCell ref="B359:B360"/>
    <mergeCell ref="G359:G360"/>
    <mergeCell ref="H359:H360"/>
    <mergeCell ref="I359:I360"/>
    <mergeCell ref="J359:L360"/>
    <mergeCell ref="M359:M360"/>
    <mergeCell ref="N359:N360"/>
    <mergeCell ref="O359:O360"/>
    <mergeCell ref="P359:P360"/>
    <mergeCell ref="Q359:Q360"/>
    <mergeCell ref="R359:R360"/>
    <mergeCell ref="S359:S360"/>
    <mergeCell ref="T359:T360"/>
    <mergeCell ref="U359:U360"/>
    <mergeCell ref="V359:V360"/>
    <mergeCell ref="AC359:AC360"/>
    <mergeCell ref="B361:B362"/>
    <mergeCell ref="G361:G362"/>
    <mergeCell ref="H361:H362"/>
    <mergeCell ref="I361:I362"/>
    <mergeCell ref="J361:J362"/>
    <mergeCell ref="K361:K362"/>
    <mergeCell ref="L361:L362"/>
    <mergeCell ref="M361:O362"/>
    <mergeCell ref="P361:P362"/>
    <mergeCell ref="Q361:Q362"/>
    <mergeCell ref="R361:R362"/>
    <mergeCell ref="S361:S362"/>
    <mergeCell ref="T361:T362"/>
    <mergeCell ref="U361:U362"/>
    <mergeCell ref="V361:V362"/>
    <mergeCell ref="AC361:AC362"/>
    <mergeCell ref="B363:B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O363:O364"/>
    <mergeCell ref="P363:R364"/>
    <mergeCell ref="S363:S364"/>
    <mergeCell ref="T363:T364"/>
    <mergeCell ref="U363:U364"/>
    <mergeCell ref="V363:V364"/>
    <mergeCell ref="AC363:AC364"/>
    <mergeCell ref="B366:F367"/>
    <mergeCell ref="G366:I366"/>
    <mergeCell ref="J366:L366"/>
    <mergeCell ref="M366:O366"/>
    <mergeCell ref="P366:R366"/>
    <mergeCell ref="S366:U367"/>
    <mergeCell ref="V366:V367"/>
    <mergeCell ref="AC366:AC367"/>
    <mergeCell ref="G367:I367"/>
    <mergeCell ref="J367:L367"/>
    <mergeCell ref="M367:O367"/>
    <mergeCell ref="P367:R367"/>
    <mergeCell ref="B368:B369"/>
    <mergeCell ref="G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AC368:AC369"/>
    <mergeCell ref="B370:B371"/>
    <mergeCell ref="G370:G371"/>
    <mergeCell ref="H370:H371"/>
    <mergeCell ref="I370:I371"/>
    <mergeCell ref="J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AC370:AC371"/>
    <mergeCell ref="B372:B373"/>
    <mergeCell ref="G372:G373"/>
    <mergeCell ref="H372:H373"/>
    <mergeCell ref="I372:I373"/>
    <mergeCell ref="J372:J373"/>
    <mergeCell ref="K372:K373"/>
    <mergeCell ref="L372:L373"/>
    <mergeCell ref="M372:O373"/>
    <mergeCell ref="P372:P373"/>
    <mergeCell ref="Q372:Q373"/>
    <mergeCell ref="R372:R373"/>
    <mergeCell ref="S372:S373"/>
    <mergeCell ref="T372:T373"/>
    <mergeCell ref="U372:U373"/>
    <mergeCell ref="V372:V373"/>
    <mergeCell ref="AC372:AC373"/>
    <mergeCell ref="B374:B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R375"/>
    <mergeCell ref="S374:S375"/>
    <mergeCell ref="T374:T375"/>
    <mergeCell ref="U374:U375"/>
    <mergeCell ref="V374:V375"/>
    <mergeCell ref="AC374:AC375"/>
    <mergeCell ref="B377:F378"/>
    <mergeCell ref="G377:I377"/>
    <mergeCell ref="J377:L377"/>
    <mergeCell ref="M377:O377"/>
    <mergeCell ref="P377:R377"/>
    <mergeCell ref="S377:U378"/>
    <mergeCell ref="V377:V378"/>
    <mergeCell ref="AC377:AC378"/>
    <mergeCell ref="G378:I378"/>
    <mergeCell ref="J378:L378"/>
    <mergeCell ref="M378:O378"/>
    <mergeCell ref="P378:R378"/>
    <mergeCell ref="B379:B380"/>
    <mergeCell ref="G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AC379:AC380"/>
    <mergeCell ref="B381:B382"/>
    <mergeCell ref="G381:G382"/>
    <mergeCell ref="H381:H382"/>
    <mergeCell ref="I381:I382"/>
    <mergeCell ref="J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AC381:AC382"/>
    <mergeCell ref="B383:B384"/>
    <mergeCell ref="G383:G384"/>
    <mergeCell ref="H383:H384"/>
    <mergeCell ref="I383:I384"/>
    <mergeCell ref="J383:J384"/>
    <mergeCell ref="K383:K384"/>
    <mergeCell ref="L383:L384"/>
    <mergeCell ref="M383:O384"/>
    <mergeCell ref="P383:P384"/>
    <mergeCell ref="Q383:Q384"/>
    <mergeCell ref="R383:R384"/>
    <mergeCell ref="S383:S384"/>
    <mergeCell ref="T383:T384"/>
    <mergeCell ref="U383:U384"/>
    <mergeCell ref="V383:V384"/>
    <mergeCell ref="AC383:AC384"/>
    <mergeCell ref="B385:B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P385:R386"/>
    <mergeCell ref="S385:S386"/>
    <mergeCell ref="T385:T386"/>
    <mergeCell ref="U385:U386"/>
    <mergeCell ref="V385:V386"/>
    <mergeCell ref="AC385:AC386"/>
  </mergeCells>
  <phoneticPr fontId="7"/>
  <dataValidations count="1">
    <dataValidation imeMode="on" allowBlank="1" showInputMessage="1" showErrorMessage="1" sqref="C4:C5 C15:C16 C280:C281 C26:C27 C37:C38 C59:C60 C48:C49 C70:C71 C93:C94 C82:C83 C104:C105 C115:C116 C137:C138 C126:C127 C148:C149 C159:C160 C181:C182 C170:C171 C192:C193 C203:C204 C225:C226 C214:C215 C236:C237 C247:C248 C269:C270 C258:C259 C291:C292 C302:C303 C313:C314 C324:C325 C335:C336 C346:C347 C357:C358 C368:C369 C379:C380"/>
  </dataValidations>
  <pageMargins left="0.98425196850393704" right="0.74803149606299213" top="0.62992125984251968" bottom="0.70866141732283472" header="0.51181102362204722" footer="0.51181102362204722"/>
  <pageSetup paperSize="9" scale="89" fitToHeight="0" orientation="portrait" blackAndWhite="1" horizontalDpi="4294967293" r:id="rId1"/>
  <headerFooter alignWithMargins="0"/>
  <rowBreaks count="8" manualBreakCount="8">
    <brk id="44" max="16383" man="1"/>
    <brk id="78" max="16383" man="1"/>
    <brk id="122" max="16383" man="1"/>
    <brk id="166" max="16383" man="1"/>
    <brk id="210" max="16383" man="1"/>
    <brk id="254" max="16383" man="1"/>
    <brk id="298" max="16383" man="1"/>
    <brk id="3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34" zoomScaleNormal="100" workbookViewId="0">
      <selection activeCell="X50" sqref="X50"/>
    </sheetView>
  </sheetViews>
  <sheetFormatPr defaultRowHeight="12" x14ac:dyDescent="0.15"/>
  <cols>
    <col min="1" max="3" width="5" customWidth="1"/>
    <col min="4" max="5" width="4.85546875" customWidth="1"/>
    <col min="6" max="6" width="5.140625" customWidth="1"/>
    <col min="7" max="7" width="5" customWidth="1"/>
    <col min="8" max="9" width="4.85546875" customWidth="1"/>
    <col min="10" max="12" width="4.7109375" customWidth="1"/>
    <col min="13" max="13" width="4.85546875" customWidth="1"/>
    <col min="14" max="15" width="5" customWidth="1"/>
    <col min="16" max="16" width="4.7109375" customWidth="1"/>
    <col min="17" max="17" width="3.85546875" customWidth="1"/>
    <col min="18" max="18" width="3.5703125" customWidth="1"/>
    <col min="19" max="19" width="2.28515625" customWidth="1"/>
    <col min="20" max="20" width="11.7109375" customWidth="1"/>
  </cols>
  <sheetData>
    <row r="1" spans="1:20" ht="17.25" x14ac:dyDescent="0.15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x14ac:dyDescent="0.15">
      <c r="A3" s="57" t="s">
        <v>171</v>
      </c>
      <c r="B3" s="5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4.25" thickBot="1" x14ac:dyDescent="0.2">
      <c r="A4" s="167">
        <v>1</v>
      </c>
      <c r="B4" s="157" t="s">
        <v>232</v>
      </c>
      <c r="C4" s="158"/>
      <c r="D4" s="158"/>
      <c r="E4" s="158"/>
      <c r="F4" s="157" t="s">
        <v>206</v>
      </c>
      <c r="G4" s="158"/>
      <c r="H4" s="157" t="s">
        <v>233</v>
      </c>
      <c r="I4" s="158"/>
      <c r="J4" s="158"/>
      <c r="K4" s="158"/>
      <c r="L4" s="157" t="s">
        <v>206</v>
      </c>
      <c r="M4" s="158"/>
      <c r="N4" s="60"/>
      <c r="O4" s="60"/>
      <c r="P4" s="46"/>
      <c r="Q4" s="46"/>
      <c r="R4" s="46"/>
      <c r="S4" s="46"/>
      <c r="T4" s="46"/>
    </row>
    <row r="5" spans="1:20" ht="14.25" thickTop="1" x14ac:dyDescent="0.15">
      <c r="A5" s="167"/>
      <c r="B5" s="159"/>
      <c r="C5" s="159"/>
      <c r="D5" s="159"/>
      <c r="E5" s="159"/>
      <c r="F5" s="158"/>
      <c r="G5" s="158"/>
      <c r="H5" s="159"/>
      <c r="I5" s="159"/>
      <c r="J5" s="159"/>
      <c r="K5" s="159"/>
      <c r="L5" s="158"/>
      <c r="M5" s="158"/>
      <c r="N5" s="46"/>
      <c r="O5" s="52"/>
      <c r="P5" s="65"/>
      <c r="Q5" s="46"/>
      <c r="R5" s="46"/>
      <c r="S5" s="46"/>
      <c r="T5" s="46"/>
    </row>
    <row r="6" spans="1:20" ht="14.25" thickBot="1" x14ac:dyDescent="0.2">
      <c r="A6" s="167">
        <v>2</v>
      </c>
      <c r="B6" s="157" t="s">
        <v>207</v>
      </c>
      <c r="C6" s="158"/>
      <c r="D6" s="158"/>
      <c r="E6" s="158"/>
      <c r="F6" s="157" t="s">
        <v>206</v>
      </c>
      <c r="G6" s="158"/>
      <c r="H6" s="157" t="s">
        <v>208</v>
      </c>
      <c r="I6" s="158"/>
      <c r="J6" s="158"/>
      <c r="K6" s="158"/>
      <c r="L6" s="157" t="s">
        <v>206</v>
      </c>
      <c r="M6" s="158"/>
      <c r="N6" s="60"/>
      <c r="O6" s="52"/>
      <c r="P6" s="76">
        <v>6</v>
      </c>
      <c r="Q6" s="46"/>
      <c r="R6" s="46"/>
      <c r="S6" s="46"/>
      <c r="T6" s="46"/>
    </row>
    <row r="7" spans="1:20" ht="15" thickTop="1" thickBot="1" x14ac:dyDescent="0.2">
      <c r="A7" s="167"/>
      <c r="B7" s="159"/>
      <c r="C7" s="159"/>
      <c r="D7" s="159"/>
      <c r="E7" s="159"/>
      <c r="F7" s="158"/>
      <c r="G7" s="158"/>
      <c r="H7" s="159"/>
      <c r="I7" s="159"/>
      <c r="J7" s="159"/>
      <c r="K7" s="159"/>
      <c r="L7" s="158"/>
      <c r="M7" s="158"/>
      <c r="N7" s="52"/>
      <c r="O7" s="74">
        <v>6</v>
      </c>
      <c r="P7" s="77">
        <v>4</v>
      </c>
      <c r="Q7" s="46"/>
      <c r="R7" s="46"/>
      <c r="S7" s="46"/>
      <c r="T7" s="46"/>
    </row>
    <row r="8" spans="1:20" ht="14.25" thickTop="1" x14ac:dyDescent="0.15">
      <c r="A8" s="167">
        <v>3</v>
      </c>
      <c r="B8" s="157" t="s">
        <v>209</v>
      </c>
      <c r="C8" s="158"/>
      <c r="D8" s="158"/>
      <c r="E8" s="158"/>
      <c r="F8" s="157" t="s">
        <v>206</v>
      </c>
      <c r="G8" s="158"/>
      <c r="H8" s="157" t="s">
        <v>210</v>
      </c>
      <c r="I8" s="158"/>
      <c r="J8" s="158"/>
      <c r="K8" s="158"/>
      <c r="L8" s="157" t="s">
        <v>206</v>
      </c>
      <c r="M8" s="158"/>
      <c r="N8" s="50"/>
      <c r="O8" s="75">
        <v>3</v>
      </c>
      <c r="P8" s="51"/>
      <c r="Q8" s="46"/>
      <c r="R8" s="46"/>
      <c r="S8" s="46"/>
      <c r="T8" s="46"/>
    </row>
    <row r="9" spans="1:20" ht="14.25" thickBot="1" x14ac:dyDescent="0.2">
      <c r="A9" s="167"/>
      <c r="B9" s="159"/>
      <c r="C9" s="159"/>
      <c r="D9" s="159"/>
      <c r="E9" s="159"/>
      <c r="F9" s="158"/>
      <c r="G9" s="158"/>
      <c r="H9" s="159"/>
      <c r="I9" s="159"/>
      <c r="J9" s="159"/>
      <c r="K9" s="159"/>
      <c r="L9" s="158"/>
      <c r="M9" s="158"/>
      <c r="N9" s="46"/>
      <c r="O9" s="46"/>
      <c r="P9" s="51"/>
      <c r="Q9" s="78">
        <v>1</v>
      </c>
      <c r="R9" s="46"/>
      <c r="S9" s="46"/>
      <c r="T9" s="46"/>
    </row>
    <row r="10" spans="1:20" ht="14.25" thickTop="1" x14ac:dyDescent="0.15">
      <c r="A10" s="167">
        <v>4</v>
      </c>
      <c r="B10" s="157" t="s">
        <v>211</v>
      </c>
      <c r="C10" s="158"/>
      <c r="D10" s="158"/>
      <c r="E10" s="158"/>
      <c r="F10" s="157" t="s">
        <v>206</v>
      </c>
      <c r="G10" s="158"/>
      <c r="H10" s="157" t="s">
        <v>212</v>
      </c>
      <c r="I10" s="158"/>
      <c r="J10" s="158"/>
      <c r="K10" s="158"/>
      <c r="L10" s="157" t="s">
        <v>206</v>
      </c>
      <c r="M10" s="158"/>
      <c r="N10" s="46"/>
      <c r="O10" s="46"/>
      <c r="P10" s="52"/>
      <c r="Q10" s="82">
        <v>6</v>
      </c>
      <c r="R10" s="65"/>
      <c r="S10" s="46"/>
      <c r="T10" s="46"/>
    </row>
    <row r="11" spans="1:20" ht="14.25" thickBot="1" x14ac:dyDescent="0.2">
      <c r="A11" s="167"/>
      <c r="B11" s="159"/>
      <c r="C11" s="159"/>
      <c r="D11" s="159"/>
      <c r="E11" s="159"/>
      <c r="F11" s="158"/>
      <c r="G11" s="158"/>
      <c r="H11" s="159"/>
      <c r="I11" s="159"/>
      <c r="J11" s="159"/>
      <c r="K11" s="159"/>
      <c r="L11" s="158"/>
      <c r="M11" s="158"/>
      <c r="N11" s="47"/>
      <c r="O11" s="48"/>
      <c r="P11" s="79">
        <v>1</v>
      </c>
      <c r="Q11" s="83"/>
      <c r="R11" s="65"/>
      <c r="S11" s="46"/>
      <c r="T11" s="46"/>
    </row>
    <row r="12" spans="1:20" ht="15" thickTop="1" thickBot="1" x14ac:dyDescent="0.2">
      <c r="A12" s="167">
        <v>5</v>
      </c>
      <c r="B12" s="157" t="s">
        <v>234</v>
      </c>
      <c r="C12" s="158"/>
      <c r="D12" s="158"/>
      <c r="E12" s="158"/>
      <c r="F12" s="157" t="s">
        <v>206</v>
      </c>
      <c r="G12" s="158"/>
      <c r="H12" s="157" t="s">
        <v>235</v>
      </c>
      <c r="I12" s="158"/>
      <c r="J12" s="158"/>
      <c r="K12" s="158"/>
      <c r="L12" s="157" t="s">
        <v>206</v>
      </c>
      <c r="M12" s="158"/>
      <c r="N12" s="60"/>
      <c r="O12" s="61"/>
      <c r="P12" s="80">
        <v>6</v>
      </c>
      <c r="Q12" s="80"/>
      <c r="R12" s="65"/>
      <c r="S12" s="46"/>
      <c r="T12" s="46"/>
    </row>
    <row r="13" spans="1:20" ht="15" thickTop="1" thickBot="1" x14ac:dyDescent="0.2">
      <c r="A13" s="167"/>
      <c r="B13" s="159"/>
      <c r="C13" s="159"/>
      <c r="D13" s="159"/>
      <c r="E13" s="159"/>
      <c r="F13" s="158"/>
      <c r="G13" s="158"/>
      <c r="H13" s="159"/>
      <c r="I13" s="159"/>
      <c r="J13" s="159"/>
      <c r="K13" s="159"/>
      <c r="L13" s="158"/>
      <c r="M13" s="158"/>
      <c r="N13" s="46"/>
      <c r="O13" s="46"/>
      <c r="P13" s="75"/>
      <c r="Q13" s="80"/>
      <c r="R13" s="76">
        <v>6</v>
      </c>
      <c r="S13" s="150" t="s">
        <v>236</v>
      </c>
      <c r="T13" s="150"/>
    </row>
    <row r="14" spans="1:20" ht="15" thickTop="1" thickBot="1" x14ac:dyDescent="0.2">
      <c r="A14" s="167">
        <v>6</v>
      </c>
      <c r="B14" s="157" t="s">
        <v>213</v>
      </c>
      <c r="C14" s="158"/>
      <c r="D14" s="158"/>
      <c r="E14" s="158"/>
      <c r="F14" s="157" t="s">
        <v>215</v>
      </c>
      <c r="G14" s="158"/>
      <c r="H14" s="157" t="s">
        <v>214</v>
      </c>
      <c r="I14" s="158"/>
      <c r="J14" s="158"/>
      <c r="K14" s="158"/>
      <c r="L14" s="157" t="s">
        <v>215</v>
      </c>
      <c r="M14" s="158"/>
      <c r="N14" s="46"/>
      <c r="O14" s="46"/>
      <c r="P14" s="75"/>
      <c r="Q14" s="77"/>
      <c r="R14" s="75">
        <v>2</v>
      </c>
      <c r="S14" s="150"/>
      <c r="T14" s="150"/>
    </row>
    <row r="15" spans="1:20" ht="15" thickTop="1" thickBot="1" x14ac:dyDescent="0.2">
      <c r="A15" s="167"/>
      <c r="B15" s="159"/>
      <c r="C15" s="159"/>
      <c r="D15" s="159"/>
      <c r="E15" s="159"/>
      <c r="F15" s="158"/>
      <c r="G15" s="158"/>
      <c r="H15" s="159"/>
      <c r="I15" s="159"/>
      <c r="J15" s="159"/>
      <c r="K15" s="159"/>
      <c r="L15" s="158"/>
      <c r="M15" s="158"/>
      <c r="N15" s="63"/>
      <c r="O15" s="64"/>
      <c r="P15" s="76">
        <v>6</v>
      </c>
      <c r="Q15" s="77"/>
      <c r="R15" s="46"/>
      <c r="S15" s="46"/>
      <c r="T15" s="46"/>
    </row>
    <row r="16" spans="1:20" ht="14.25" thickTop="1" x14ac:dyDescent="0.15">
      <c r="A16" s="167">
        <v>7</v>
      </c>
      <c r="B16" s="157" t="s">
        <v>216</v>
      </c>
      <c r="C16" s="158"/>
      <c r="D16" s="158"/>
      <c r="E16" s="158"/>
      <c r="F16" s="157" t="s">
        <v>218</v>
      </c>
      <c r="G16" s="158"/>
      <c r="H16" s="157" t="s">
        <v>217</v>
      </c>
      <c r="I16" s="158"/>
      <c r="J16" s="158"/>
      <c r="K16" s="158"/>
      <c r="L16" s="157" t="s">
        <v>218</v>
      </c>
      <c r="M16" s="158"/>
      <c r="N16" s="49"/>
      <c r="O16" s="50"/>
      <c r="P16" s="77">
        <v>3</v>
      </c>
      <c r="Q16" s="77"/>
      <c r="R16" s="46"/>
      <c r="S16" s="46"/>
      <c r="T16" s="46"/>
    </row>
    <row r="17" spans="1:20" ht="14.25" thickBot="1" x14ac:dyDescent="0.2">
      <c r="A17" s="167"/>
      <c r="B17" s="159"/>
      <c r="C17" s="159"/>
      <c r="D17" s="159"/>
      <c r="E17" s="159"/>
      <c r="F17" s="158"/>
      <c r="G17" s="158"/>
      <c r="H17" s="159"/>
      <c r="I17" s="159"/>
      <c r="J17" s="159"/>
      <c r="K17" s="159"/>
      <c r="L17" s="158"/>
      <c r="M17" s="158"/>
      <c r="N17" s="46"/>
      <c r="O17" s="46"/>
      <c r="P17" s="77"/>
      <c r="Q17" s="81">
        <v>4</v>
      </c>
      <c r="R17" s="46"/>
      <c r="S17" s="46"/>
      <c r="T17" s="46"/>
    </row>
    <row r="18" spans="1:20" ht="14.25" thickTop="1" x14ac:dyDescent="0.15">
      <c r="A18" s="167">
        <v>8</v>
      </c>
      <c r="B18" s="157" t="s">
        <v>219</v>
      </c>
      <c r="C18" s="158"/>
      <c r="D18" s="158"/>
      <c r="E18" s="158"/>
      <c r="F18" s="157" t="s">
        <v>221</v>
      </c>
      <c r="G18" s="158"/>
      <c r="H18" s="157" t="s">
        <v>220</v>
      </c>
      <c r="I18" s="158"/>
      <c r="J18" s="158"/>
      <c r="K18" s="158"/>
      <c r="L18" s="157" t="s">
        <v>215</v>
      </c>
      <c r="M18" s="158"/>
      <c r="N18" s="46"/>
      <c r="O18" s="46"/>
      <c r="P18" s="80"/>
      <c r="Q18" s="82">
        <v>6</v>
      </c>
      <c r="R18" s="46"/>
      <c r="S18" s="46"/>
      <c r="T18" s="46"/>
    </row>
    <row r="19" spans="1:20" ht="14.25" thickBot="1" x14ac:dyDescent="0.2">
      <c r="A19" s="167"/>
      <c r="B19" s="159"/>
      <c r="C19" s="159"/>
      <c r="D19" s="159"/>
      <c r="E19" s="159"/>
      <c r="F19" s="158"/>
      <c r="G19" s="158"/>
      <c r="H19" s="159"/>
      <c r="I19" s="159"/>
      <c r="J19" s="159"/>
      <c r="K19" s="159"/>
      <c r="L19" s="158"/>
      <c r="M19" s="158"/>
      <c r="N19" s="47"/>
      <c r="O19" s="48"/>
      <c r="P19" s="79">
        <v>3</v>
      </c>
      <c r="Q19" s="83"/>
      <c r="R19" s="46"/>
      <c r="S19" s="46"/>
      <c r="T19" s="46"/>
    </row>
    <row r="20" spans="1:20" ht="15" thickTop="1" thickBot="1" x14ac:dyDescent="0.2">
      <c r="A20" s="167">
        <v>9</v>
      </c>
      <c r="B20" s="157" t="s">
        <v>222</v>
      </c>
      <c r="C20" s="158"/>
      <c r="D20" s="158"/>
      <c r="E20" s="158"/>
      <c r="F20" s="157" t="s">
        <v>206</v>
      </c>
      <c r="G20" s="158"/>
      <c r="H20" s="157" t="s">
        <v>223</v>
      </c>
      <c r="I20" s="158"/>
      <c r="J20" s="158"/>
      <c r="K20" s="158"/>
      <c r="L20" s="157" t="s">
        <v>206</v>
      </c>
      <c r="M20" s="158"/>
      <c r="N20" s="72"/>
      <c r="O20" s="73"/>
      <c r="P20" s="80">
        <v>6</v>
      </c>
      <c r="Q20" s="80"/>
      <c r="R20" s="46"/>
      <c r="S20" s="46"/>
      <c r="T20" s="46"/>
    </row>
    <row r="21" spans="1:20" ht="14.25" thickTop="1" x14ac:dyDescent="0.15">
      <c r="A21" s="167"/>
      <c r="B21" s="159"/>
      <c r="C21" s="159"/>
      <c r="D21" s="159"/>
      <c r="E21" s="159"/>
      <c r="F21" s="158"/>
      <c r="G21" s="158"/>
      <c r="H21" s="159"/>
      <c r="I21" s="159"/>
      <c r="J21" s="159"/>
      <c r="K21" s="159"/>
      <c r="L21" s="158"/>
      <c r="M21" s="158"/>
      <c r="N21" s="46"/>
      <c r="O21" s="46"/>
      <c r="P21" s="46"/>
      <c r="Q21" s="46"/>
      <c r="R21" s="46"/>
      <c r="S21" s="46"/>
      <c r="T21" s="46"/>
    </row>
    <row r="23" spans="1:20" ht="14.25" x14ac:dyDescent="0.15">
      <c r="A23" s="58" t="s">
        <v>172</v>
      </c>
      <c r="B23" s="58"/>
      <c r="C23" s="5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3.5" x14ac:dyDescent="0.15">
      <c r="A24" s="158"/>
      <c r="B24" s="157" t="s">
        <v>204</v>
      </c>
      <c r="C24" s="158"/>
      <c r="D24" s="158"/>
      <c r="E24" s="158"/>
      <c r="F24" s="157" t="s">
        <v>206</v>
      </c>
      <c r="G24" s="158"/>
      <c r="H24" s="157" t="s">
        <v>205</v>
      </c>
      <c r="I24" s="158"/>
      <c r="J24" s="158"/>
      <c r="K24" s="158"/>
      <c r="L24" s="157" t="s">
        <v>206</v>
      </c>
      <c r="M24" s="158"/>
      <c r="N24" s="46"/>
      <c r="O24" s="46"/>
      <c r="P24" s="52"/>
      <c r="Q24" s="52"/>
      <c r="R24" s="46"/>
      <c r="S24" s="46"/>
      <c r="T24" s="46"/>
    </row>
    <row r="25" spans="1:20" ht="14.25" thickBot="1" x14ac:dyDescent="0.2">
      <c r="A25" s="158"/>
      <c r="B25" s="159"/>
      <c r="C25" s="159"/>
      <c r="D25" s="159"/>
      <c r="E25" s="159"/>
      <c r="F25" s="158"/>
      <c r="G25" s="158"/>
      <c r="H25" s="159"/>
      <c r="I25" s="159"/>
      <c r="J25" s="159"/>
      <c r="K25" s="159"/>
      <c r="L25" s="158"/>
      <c r="M25" s="158"/>
      <c r="N25" s="47"/>
      <c r="O25" s="48"/>
      <c r="P25" s="62"/>
      <c r="Q25" s="60"/>
      <c r="R25" s="84">
        <v>4</v>
      </c>
      <c r="S25" s="150" t="s">
        <v>239</v>
      </c>
      <c r="T25" s="150"/>
    </row>
    <row r="26" spans="1:20" ht="15" thickTop="1" thickBot="1" x14ac:dyDescent="0.2">
      <c r="A26" s="158"/>
      <c r="B26" s="157" t="s">
        <v>237</v>
      </c>
      <c r="C26" s="158"/>
      <c r="D26" s="158"/>
      <c r="E26" s="158"/>
      <c r="F26" s="157" t="s">
        <v>215</v>
      </c>
      <c r="G26" s="158"/>
      <c r="H26" s="157" t="s">
        <v>238</v>
      </c>
      <c r="I26" s="158"/>
      <c r="J26" s="158"/>
      <c r="K26" s="158"/>
      <c r="L26" s="157" t="s">
        <v>215</v>
      </c>
      <c r="M26" s="158"/>
      <c r="N26" s="72"/>
      <c r="O26" s="73"/>
      <c r="P26" s="46"/>
      <c r="Q26" s="46"/>
      <c r="R26" s="75">
        <v>6</v>
      </c>
      <c r="S26" s="150"/>
      <c r="T26" s="150"/>
    </row>
    <row r="27" spans="1:20" ht="14.25" thickTop="1" x14ac:dyDescent="0.15">
      <c r="A27" s="158"/>
      <c r="B27" s="159"/>
      <c r="C27" s="159"/>
      <c r="D27" s="159"/>
      <c r="E27" s="159"/>
      <c r="F27" s="158"/>
      <c r="G27" s="158"/>
      <c r="H27" s="159"/>
      <c r="I27" s="159"/>
      <c r="J27" s="159"/>
      <c r="K27" s="159"/>
      <c r="L27" s="158"/>
      <c r="M27" s="158"/>
      <c r="N27" s="46"/>
      <c r="O27" s="46"/>
      <c r="P27" s="46"/>
      <c r="Q27" s="46"/>
      <c r="R27" s="46"/>
      <c r="S27" s="46"/>
      <c r="T27" s="46"/>
    </row>
    <row r="29" spans="1:20" ht="17.25" x14ac:dyDescent="0.15">
      <c r="A29" s="168" t="s">
        <v>173</v>
      </c>
      <c r="B29" s="16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3.5" x14ac:dyDescent="0.15">
      <c r="A30" s="167">
        <v>1</v>
      </c>
      <c r="B30" s="157" t="s">
        <v>193</v>
      </c>
      <c r="C30" s="158"/>
      <c r="D30" s="158"/>
      <c r="E30" s="158"/>
      <c r="F30" s="157" t="s">
        <v>203</v>
      </c>
      <c r="G30" s="158"/>
      <c r="H30" s="157" t="s">
        <v>194</v>
      </c>
      <c r="I30" s="158"/>
      <c r="J30" s="158"/>
      <c r="K30" s="158"/>
      <c r="L30" s="157" t="s">
        <v>203</v>
      </c>
      <c r="M30" s="158"/>
      <c r="N30" s="46"/>
      <c r="O30" s="46"/>
      <c r="P30" s="46"/>
      <c r="Q30" s="52"/>
      <c r="R30" s="52"/>
      <c r="S30" s="46"/>
      <c r="T30" s="46"/>
    </row>
    <row r="31" spans="1:20" ht="14.25" thickBot="1" x14ac:dyDescent="0.2">
      <c r="A31" s="167"/>
      <c r="B31" s="159"/>
      <c r="C31" s="159"/>
      <c r="D31" s="159"/>
      <c r="E31" s="159"/>
      <c r="F31" s="158"/>
      <c r="G31" s="158"/>
      <c r="H31" s="159"/>
      <c r="I31" s="159"/>
      <c r="J31" s="159"/>
      <c r="K31" s="159"/>
      <c r="L31" s="158"/>
      <c r="M31" s="158"/>
      <c r="N31" s="47"/>
      <c r="O31" s="48"/>
      <c r="P31" s="79">
        <v>4</v>
      </c>
      <c r="Q31" s="80"/>
      <c r="R31" s="80"/>
      <c r="S31" s="46"/>
      <c r="T31" s="46"/>
    </row>
    <row r="32" spans="1:20" ht="15" thickTop="1" thickBot="1" x14ac:dyDescent="0.2">
      <c r="A32" s="167">
        <v>2</v>
      </c>
      <c r="B32" s="157" t="s">
        <v>227</v>
      </c>
      <c r="C32" s="158"/>
      <c r="D32" s="158"/>
      <c r="E32" s="158"/>
      <c r="F32" s="157" t="s">
        <v>202</v>
      </c>
      <c r="G32" s="158"/>
      <c r="H32" s="157" t="s">
        <v>195</v>
      </c>
      <c r="I32" s="158"/>
      <c r="J32" s="158"/>
      <c r="K32" s="158"/>
      <c r="L32" s="157" t="s">
        <v>202</v>
      </c>
      <c r="M32" s="158"/>
      <c r="N32" s="60"/>
      <c r="O32" s="61"/>
      <c r="P32" s="80">
        <v>6</v>
      </c>
      <c r="Q32" s="83"/>
      <c r="R32" s="80"/>
      <c r="S32" s="46"/>
      <c r="T32" s="46"/>
    </row>
    <row r="33" spans="1:21" ht="15" customHeight="1" thickTop="1" thickBot="1" x14ac:dyDescent="0.2">
      <c r="A33" s="167"/>
      <c r="B33" s="159"/>
      <c r="C33" s="159"/>
      <c r="D33" s="159"/>
      <c r="E33" s="159"/>
      <c r="F33" s="158"/>
      <c r="G33" s="158"/>
      <c r="H33" s="159"/>
      <c r="I33" s="159"/>
      <c r="J33" s="159"/>
      <c r="K33" s="159"/>
      <c r="L33" s="158"/>
      <c r="M33" s="158"/>
      <c r="N33" s="46"/>
      <c r="O33" s="46"/>
      <c r="P33" s="80"/>
      <c r="Q33" s="76"/>
      <c r="R33" s="84">
        <v>6</v>
      </c>
      <c r="S33" s="150" t="s">
        <v>228</v>
      </c>
      <c r="T33" s="150"/>
      <c r="U33" s="66"/>
    </row>
    <row r="34" spans="1:21" ht="14.25" thickTop="1" x14ac:dyDescent="0.15">
      <c r="A34" s="167">
        <v>3</v>
      </c>
      <c r="B34" s="157" t="s">
        <v>199</v>
      </c>
      <c r="C34" s="158"/>
      <c r="D34" s="158"/>
      <c r="E34" s="158"/>
      <c r="F34" s="157" t="s">
        <v>201</v>
      </c>
      <c r="G34" s="158"/>
      <c r="H34" s="157" t="s">
        <v>200</v>
      </c>
      <c r="I34" s="158"/>
      <c r="J34" s="158"/>
      <c r="K34" s="158"/>
      <c r="L34" s="157" t="s">
        <v>201</v>
      </c>
      <c r="M34" s="158"/>
      <c r="N34" s="46"/>
      <c r="O34" s="46"/>
      <c r="P34" s="77"/>
      <c r="Q34" s="75"/>
      <c r="R34" s="75">
        <v>5</v>
      </c>
      <c r="S34" s="150"/>
      <c r="T34" s="150"/>
      <c r="U34" s="66"/>
    </row>
    <row r="35" spans="1:21" ht="14.25" thickBot="1" x14ac:dyDescent="0.2">
      <c r="A35" s="167"/>
      <c r="B35" s="159"/>
      <c r="C35" s="159"/>
      <c r="D35" s="159"/>
      <c r="E35" s="159"/>
      <c r="F35" s="158"/>
      <c r="G35" s="158"/>
      <c r="H35" s="159"/>
      <c r="I35" s="159"/>
      <c r="J35" s="159"/>
      <c r="K35" s="159"/>
      <c r="L35" s="158"/>
      <c r="M35" s="158"/>
      <c r="N35" s="47"/>
      <c r="O35" s="48"/>
      <c r="P35" s="81">
        <v>1</v>
      </c>
      <c r="Q35" s="75"/>
      <c r="R35" s="85"/>
      <c r="S35" s="68"/>
      <c r="T35" s="46"/>
      <c r="U35" s="46"/>
    </row>
    <row r="36" spans="1:21" ht="15" thickTop="1" thickBot="1" x14ac:dyDescent="0.2">
      <c r="A36" s="167">
        <v>4</v>
      </c>
      <c r="B36" s="157" t="s">
        <v>196</v>
      </c>
      <c r="C36" s="158"/>
      <c r="D36" s="158"/>
      <c r="E36" s="158"/>
      <c r="F36" s="157" t="s">
        <v>198</v>
      </c>
      <c r="G36" s="158"/>
      <c r="H36" s="157" t="s">
        <v>197</v>
      </c>
      <c r="I36" s="158"/>
      <c r="J36" s="158"/>
      <c r="K36" s="158"/>
      <c r="L36" s="157" t="s">
        <v>198</v>
      </c>
      <c r="M36" s="158"/>
      <c r="N36" s="59"/>
      <c r="O36" s="59"/>
      <c r="P36" s="82">
        <v>6</v>
      </c>
      <c r="Q36" s="75"/>
      <c r="R36" s="85"/>
      <c r="S36" s="68"/>
      <c r="T36" s="46"/>
      <c r="U36" s="46"/>
    </row>
    <row r="37" spans="1:21" ht="14.25" thickTop="1" x14ac:dyDescent="0.15">
      <c r="A37" s="167"/>
      <c r="B37" s="159"/>
      <c r="C37" s="159"/>
      <c r="D37" s="159"/>
      <c r="E37" s="159"/>
      <c r="F37" s="158"/>
      <c r="G37" s="158"/>
      <c r="H37" s="159"/>
      <c r="I37" s="159"/>
      <c r="J37" s="159"/>
      <c r="K37" s="159"/>
      <c r="L37" s="158"/>
      <c r="M37" s="158"/>
      <c r="N37" s="46"/>
      <c r="O37" s="46"/>
      <c r="P37" s="46"/>
      <c r="Q37" s="46"/>
      <c r="R37" s="68"/>
      <c r="S37" s="68"/>
      <c r="T37" s="46"/>
      <c r="U37" s="46"/>
    </row>
    <row r="38" spans="1:21" x14ac:dyDescent="0.15">
      <c r="R38" s="69"/>
      <c r="S38" s="69"/>
    </row>
    <row r="39" spans="1:21" ht="14.25" x14ac:dyDescent="0.15">
      <c r="A39" s="58" t="s">
        <v>172</v>
      </c>
      <c r="B39" s="58"/>
      <c r="C39" s="58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68"/>
      <c r="S39" s="68"/>
      <c r="T39" s="46"/>
      <c r="U39" s="46"/>
    </row>
    <row r="40" spans="1:21" ht="14.25" thickBot="1" x14ac:dyDescent="0.2">
      <c r="A40" s="158"/>
      <c r="B40" s="157" t="s">
        <v>193</v>
      </c>
      <c r="C40" s="158"/>
      <c r="D40" s="158"/>
      <c r="E40" s="158"/>
      <c r="F40" s="157" t="s">
        <v>203</v>
      </c>
      <c r="G40" s="158"/>
      <c r="H40" s="157" t="s">
        <v>194</v>
      </c>
      <c r="I40" s="158"/>
      <c r="J40" s="158"/>
      <c r="K40" s="158"/>
      <c r="L40" s="157" t="s">
        <v>203</v>
      </c>
      <c r="M40" s="158"/>
      <c r="N40" s="46"/>
      <c r="O40" s="46"/>
      <c r="P40" s="52"/>
      <c r="Q40" s="52"/>
      <c r="R40" s="68"/>
      <c r="S40" s="68"/>
      <c r="T40" s="46"/>
      <c r="U40" s="46"/>
    </row>
    <row r="41" spans="1:21" ht="15" customHeight="1" thickTop="1" thickBot="1" x14ac:dyDescent="0.2">
      <c r="A41" s="158"/>
      <c r="B41" s="159"/>
      <c r="C41" s="159"/>
      <c r="D41" s="159"/>
      <c r="E41" s="159"/>
      <c r="F41" s="158"/>
      <c r="G41" s="158"/>
      <c r="H41" s="159"/>
      <c r="I41" s="159"/>
      <c r="J41" s="159"/>
      <c r="K41" s="159"/>
      <c r="L41" s="158"/>
      <c r="M41" s="158"/>
      <c r="N41" s="63"/>
      <c r="O41" s="64"/>
      <c r="P41" s="71"/>
      <c r="Q41" s="84">
        <v>6</v>
      </c>
      <c r="R41" s="70"/>
      <c r="S41" s="150" t="s">
        <v>231</v>
      </c>
      <c r="T41" s="150"/>
      <c r="U41" s="66"/>
    </row>
    <row r="42" spans="1:21" ht="14.25" thickTop="1" x14ac:dyDescent="0.15">
      <c r="A42" s="158"/>
      <c r="B42" s="157" t="s">
        <v>199</v>
      </c>
      <c r="C42" s="158"/>
      <c r="D42" s="158"/>
      <c r="E42" s="158"/>
      <c r="F42" s="157" t="s">
        <v>201</v>
      </c>
      <c r="G42" s="158"/>
      <c r="H42" s="157" t="s">
        <v>200</v>
      </c>
      <c r="I42" s="158"/>
      <c r="J42" s="158"/>
      <c r="K42" s="158"/>
      <c r="L42" s="157" t="s">
        <v>201</v>
      </c>
      <c r="M42" s="158"/>
      <c r="N42" s="49"/>
      <c r="O42" s="50"/>
      <c r="P42" s="46"/>
      <c r="Q42" s="75">
        <v>3</v>
      </c>
      <c r="R42" s="67"/>
      <c r="S42" s="150"/>
      <c r="T42" s="150"/>
      <c r="U42" s="66"/>
    </row>
    <row r="43" spans="1:21" ht="13.5" x14ac:dyDescent="0.15">
      <c r="A43" s="158"/>
      <c r="B43" s="159"/>
      <c r="C43" s="159"/>
      <c r="D43" s="159"/>
      <c r="E43" s="159"/>
      <c r="F43" s="158"/>
      <c r="G43" s="158"/>
      <c r="H43" s="159"/>
      <c r="I43" s="159"/>
      <c r="J43" s="159"/>
      <c r="K43" s="159"/>
      <c r="L43" s="158"/>
      <c r="M43" s="158"/>
      <c r="N43" s="46"/>
      <c r="O43" s="46"/>
      <c r="P43" s="46"/>
      <c r="Q43" s="46"/>
      <c r="R43" s="46"/>
      <c r="S43" s="46"/>
      <c r="T43" s="46"/>
    </row>
    <row r="44" spans="1:21" ht="17.25" x14ac:dyDescent="0.15">
      <c r="A44" s="56" t="s">
        <v>174</v>
      </c>
      <c r="B44" s="56"/>
      <c r="C44" s="5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52"/>
      <c r="S44" s="46"/>
      <c r="T44" s="46"/>
    </row>
    <row r="45" spans="1:21" ht="12" customHeight="1" x14ac:dyDescent="0.15">
      <c r="A45" s="186" t="s">
        <v>180</v>
      </c>
      <c r="B45" s="187"/>
      <c r="C45" s="187"/>
      <c r="D45" s="187"/>
      <c r="E45" s="187"/>
      <c r="F45" s="188"/>
      <c r="G45" s="171" t="s">
        <v>191</v>
      </c>
      <c r="H45" s="172"/>
      <c r="I45" s="173"/>
      <c r="J45" s="171" t="s">
        <v>181</v>
      </c>
      <c r="K45" s="172"/>
      <c r="L45" s="173"/>
      <c r="M45" s="171" t="s">
        <v>184</v>
      </c>
      <c r="N45" s="172"/>
      <c r="O45" s="173"/>
      <c r="P45" s="194" t="s">
        <v>175</v>
      </c>
      <c r="Q45" s="195"/>
      <c r="R45" s="151" t="s">
        <v>179</v>
      </c>
      <c r="S45" s="152"/>
    </row>
    <row r="46" spans="1:21" ht="11.25" customHeight="1" x14ac:dyDescent="0.15">
      <c r="A46" s="189"/>
      <c r="B46" s="190"/>
      <c r="C46" s="190"/>
      <c r="D46" s="190"/>
      <c r="E46" s="190"/>
      <c r="F46" s="191"/>
      <c r="G46" s="160" t="s">
        <v>192</v>
      </c>
      <c r="H46" s="161"/>
      <c r="I46" s="162"/>
      <c r="J46" s="160" t="s">
        <v>182</v>
      </c>
      <c r="K46" s="161"/>
      <c r="L46" s="162"/>
      <c r="M46" s="160" t="s">
        <v>185</v>
      </c>
      <c r="N46" s="161"/>
      <c r="O46" s="162"/>
      <c r="P46" s="54" t="s">
        <v>176</v>
      </c>
      <c r="Q46" s="55" t="s">
        <v>177</v>
      </c>
      <c r="R46" s="153"/>
      <c r="S46" s="154"/>
    </row>
    <row r="47" spans="1:21" ht="20.25" customHeight="1" x14ac:dyDescent="0.15">
      <c r="A47" s="192">
        <v>1</v>
      </c>
      <c r="B47" s="171" t="s">
        <v>189</v>
      </c>
      <c r="C47" s="172"/>
      <c r="D47" s="172"/>
      <c r="E47" s="172"/>
      <c r="F47" s="173"/>
      <c r="G47" s="174"/>
      <c r="H47" s="175"/>
      <c r="I47" s="176"/>
      <c r="J47" s="180" t="s">
        <v>229</v>
      </c>
      <c r="K47" s="181"/>
      <c r="L47" s="182"/>
      <c r="M47" s="180" t="s">
        <v>225</v>
      </c>
      <c r="N47" s="181"/>
      <c r="O47" s="182"/>
      <c r="P47" s="163">
        <v>2</v>
      </c>
      <c r="Q47" s="165">
        <v>0</v>
      </c>
      <c r="R47" s="146">
        <v>1</v>
      </c>
      <c r="S47" s="147"/>
    </row>
    <row r="48" spans="1:21" ht="20.25" customHeight="1" x14ac:dyDescent="0.15">
      <c r="A48" s="193"/>
      <c r="B48" s="160" t="s">
        <v>190</v>
      </c>
      <c r="C48" s="161"/>
      <c r="D48" s="161"/>
      <c r="E48" s="161"/>
      <c r="F48" s="162"/>
      <c r="G48" s="177"/>
      <c r="H48" s="178"/>
      <c r="I48" s="179"/>
      <c r="J48" s="183"/>
      <c r="K48" s="184"/>
      <c r="L48" s="185"/>
      <c r="M48" s="183"/>
      <c r="N48" s="184"/>
      <c r="O48" s="185"/>
      <c r="P48" s="164"/>
      <c r="Q48" s="166"/>
      <c r="R48" s="146"/>
      <c r="S48" s="147"/>
    </row>
    <row r="49" spans="1:21" ht="18.75" customHeight="1" x14ac:dyDescent="0.15">
      <c r="A49" s="192">
        <v>2</v>
      </c>
      <c r="B49" s="171" t="s">
        <v>186</v>
      </c>
      <c r="C49" s="172"/>
      <c r="D49" s="172"/>
      <c r="E49" s="172"/>
      <c r="F49" s="173"/>
      <c r="G49" s="180" t="s">
        <v>230</v>
      </c>
      <c r="H49" s="181"/>
      <c r="I49" s="182"/>
      <c r="J49" s="174"/>
      <c r="K49" s="175"/>
      <c r="L49" s="176"/>
      <c r="M49" s="180" t="s">
        <v>226</v>
      </c>
      <c r="N49" s="181"/>
      <c r="O49" s="182"/>
      <c r="P49" s="163">
        <v>0</v>
      </c>
      <c r="Q49" s="165">
        <v>2</v>
      </c>
      <c r="R49" s="155">
        <v>3</v>
      </c>
      <c r="S49" s="156"/>
      <c r="U49" s="45"/>
    </row>
    <row r="50" spans="1:21" ht="18" customHeight="1" x14ac:dyDescent="0.15">
      <c r="A50" s="193"/>
      <c r="B50" s="160" t="s">
        <v>183</v>
      </c>
      <c r="C50" s="161"/>
      <c r="D50" s="161"/>
      <c r="E50" s="161"/>
      <c r="F50" s="162"/>
      <c r="G50" s="183"/>
      <c r="H50" s="184"/>
      <c r="I50" s="185"/>
      <c r="J50" s="177"/>
      <c r="K50" s="178"/>
      <c r="L50" s="179"/>
      <c r="M50" s="183"/>
      <c r="N50" s="184"/>
      <c r="O50" s="185"/>
      <c r="P50" s="164"/>
      <c r="Q50" s="166"/>
      <c r="R50" s="148"/>
      <c r="S50" s="149"/>
      <c r="U50" s="45"/>
    </row>
    <row r="51" spans="1:21" ht="17.25" customHeight="1" x14ac:dyDescent="0.15">
      <c r="A51" s="192">
        <v>3</v>
      </c>
      <c r="B51" s="171" t="s">
        <v>187</v>
      </c>
      <c r="C51" s="172"/>
      <c r="D51" s="172"/>
      <c r="E51" s="172"/>
      <c r="F51" s="173"/>
      <c r="G51" s="180" t="s">
        <v>226</v>
      </c>
      <c r="H51" s="181"/>
      <c r="I51" s="182"/>
      <c r="J51" s="180" t="s">
        <v>225</v>
      </c>
      <c r="K51" s="181"/>
      <c r="L51" s="182"/>
      <c r="M51" s="174"/>
      <c r="N51" s="175"/>
      <c r="O51" s="176"/>
      <c r="P51" s="163">
        <v>1</v>
      </c>
      <c r="Q51" s="165">
        <v>1</v>
      </c>
      <c r="R51" s="146">
        <v>2</v>
      </c>
      <c r="S51" s="147"/>
    </row>
    <row r="52" spans="1:21" ht="17.25" customHeight="1" x14ac:dyDescent="0.15">
      <c r="A52" s="193"/>
      <c r="B52" s="250" t="s">
        <v>241</v>
      </c>
      <c r="C52" s="161"/>
      <c r="D52" s="161"/>
      <c r="E52" s="161"/>
      <c r="F52" s="162"/>
      <c r="G52" s="183"/>
      <c r="H52" s="184"/>
      <c r="I52" s="185"/>
      <c r="J52" s="183"/>
      <c r="K52" s="184"/>
      <c r="L52" s="185"/>
      <c r="M52" s="177"/>
      <c r="N52" s="178"/>
      <c r="O52" s="179"/>
      <c r="P52" s="164"/>
      <c r="Q52" s="166"/>
      <c r="R52" s="148"/>
      <c r="S52" s="149"/>
    </row>
    <row r="53" spans="1:21" x14ac:dyDescent="0.15">
      <c r="R53" s="45"/>
      <c r="S53" s="45"/>
    </row>
  </sheetData>
  <mergeCells count="127">
    <mergeCell ref="A20:A21"/>
    <mergeCell ref="B20:E21"/>
    <mergeCell ref="F20:G21"/>
    <mergeCell ref="H20:K21"/>
    <mergeCell ref="L20:M21"/>
    <mergeCell ref="A16:A17"/>
    <mergeCell ref="B16:E17"/>
    <mergeCell ref="H10:K11"/>
    <mergeCell ref="L10:M11"/>
    <mergeCell ref="F16:G17"/>
    <mergeCell ref="H16:K17"/>
    <mergeCell ref="L16:M17"/>
    <mergeCell ref="A51:A52"/>
    <mergeCell ref="B51:F51"/>
    <mergeCell ref="G51:I52"/>
    <mergeCell ref="J51:L52"/>
    <mergeCell ref="M51:O52"/>
    <mergeCell ref="P51:P52"/>
    <mergeCell ref="Q51:Q52"/>
    <mergeCell ref="Q47:Q48"/>
    <mergeCell ref="B24:E25"/>
    <mergeCell ref="F24:G25"/>
    <mergeCell ref="H24:K25"/>
    <mergeCell ref="L24:M25"/>
    <mergeCell ref="A32:A33"/>
    <mergeCell ref="B32:E33"/>
    <mergeCell ref="F32:G33"/>
    <mergeCell ref="A24:A25"/>
    <mergeCell ref="A26:A27"/>
    <mergeCell ref="L32:M33"/>
    <mergeCell ref="A34:A35"/>
    <mergeCell ref="H32:K33"/>
    <mergeCell ref="P45:Q45"/>
    <mergeCell ref="A49:A50"/>
    <mergeCell ref="B49:F49"/>
    <mergeCell ref="G49:I50"/>
    <mergeCell ref="J49:L50"/>
    <mergeCell ref="M49:O50"/>
    <mergeCell ref="A45:F46"/>
    <mergeCell ref="G47:I48"/>
    <mergeCell ref="J47:L48"/>
    <mergeCell ref="M47:O48"/>
    <mergeCell ref="B47:F47"/>
    <mergeCell ref="B48:F48"/>
    <mergeCell ref="A47:A48"/>
    <mergeCell ref="P47:P48"/>
    <mergeCell ref="L40:M41"/>
    <mergeCell ref="L42:M43"/>
    <mergeCell ref="B34:E35"/>
    <mergeCell ref="F34:G35"/>
    <mergeCell ref="H34:K35"/>
    <mergeCell ref="A30:A31"/>
    <mergeCell ref="B30:E31"/>
    <mergeCell ref="F30:G31"/>
    <mergeCell ref="H30:K31"/>
    <mergeCell ref="L30:M31"/>
    <mergeCell ref="A29:B29"/>
    <mergeCell ref="A1:T1"/>
    <mergeCell ref="G45:I45"/>
    <mergeCell ref="G46:I46"/>
    <mergeCell ref="J45:L45"/>
    <mergeCell ref="J46:L46"/>
    <mergeCell ref="M45:O45"/>
    <mergeCell ref="M46:O46"/>
    <mergeCell ref="A40:A41"/>
    <mergeCell ref="B40:E41"/>
    <mergeCell ref="F40:G41"/>
    <mergeCell ref="H40:K41"/>
    <mergeCell ref="A42:A43"/>
    <mergeCell ref="B42:E43"/>
    <mergeCell ref="F42:G43"/>
    <mergeCell ref="H42:K43"/>
    <mergeCell ref="A36:A37"/>
    <mergeCell ref="B36:E37"/>
    <mergeCell ref="F36:G37"/>
    <mergeCell ref="A4:A5"/>
    <mergeCell ref="A6:A7"/>
    <mergeCell ref="B6:E7"/>
    <mergeCell ref="F6:G7"/>
    <mergeCell ref="H6:K7"/>
    <mergeCell ref="L6:M7"/>
    <mergeCell ref="B18:E19"/>
    <mergeCell ref="F18:G19"/>
    <mergeCell ref="H18:K19"/>
    <mergeCell ref="L18:M19"/>
    <mergeCell ref="A12:A13"/>
    <mergeCell ref="B12:E13"/>
    <mergeCell ref="F12:G13"/>
    <mergeCell ref="H12:K13"/>
    <mergeCell ref="L12:M13"/>
    <mergeCell ref="A14:A15"/>
    <mergeCell ref="B14:E15"/>
    <mergeCell ref="F14:G15"/>
    <mergeCell ref="H14:K15"/>
    <mergeCell ref="L14:M15"/>
    <mergeCell ref="A18:A19"/>
    <mergeCell ref="A8:A9"/>
    <mergeCell ref="B8:E9"/>
    <mergeCell ref="F8:G9"/>
    <mergeCell ref="L8:M9"/>
    <mergeCell ref="A10:A11"/>
    <mergeCell ref="B10:E11"/>
    <mergeCell ref="F10:G11"/>
    <mergeCell ref="R51:S52"/>
    <mergeCell ref="S25:T26"/>
    <mergeCell ref="S33:T34"/>
    <mergeCell ref="S41:T42"/>
    <mergeCell ref="R45:S46"/>
    <mergeCell ref="R47:S48"/>
    <mergeCell ref="R49:S50"/>
    <mergeCell ref="B4:E5"/>
    <mergeCell ref="F4:G5"/>
    <mergeCell ref="H4:K5"/>
    <mergeCell ref="L4:M5"/>
    <mergeCell ref="B26:E27"/>
    <mergeCell ref="F26:G27"/>
    <mergeCell ref="H26:K27"/>
    <mergeCell ref="L26:M27"/>
    <mergeCell ref="H36:K37"/>
    <mergeCell ref="L36:M37"/>
    <mergeCell ref="L34:M35"/>
    <mergeCell ref="S13:T14"/>
    <mergeCell ref="B52:F52"/>
    <mergeCell ref="P49:P50"/>
    <mergeCell ref="Q49:Q50"/>
    <mergeCell ref="B50:F50"/>
    <mergeCell ref="H8:K9"/>
  </mergeCells>
  <phoneticPr fontId="7"/>
  <pageMargins left="0.51" right="0.7" top="0.75" bottom="0.75" header="0.3" footer="0.3"/>
  <pageSetup paperSize="9" scale="97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M20"/>
  <sheetViews>
    <sheetView showGridLines="0" defaultGridColor="0" colorId="8" zoomScale="75" zoomScaleNormal="75" zoomScaleSheetLayoutView="100" workbookViewId="0">
      <selection sqref="A1:AM20"/>
    </sheetView>
  </sheetViews>
  <sheetFormatPr defaultRowHeight="13.5" x14ac:dyDescent="0.15"/>
  <cols>
    <col min="1" max="1" width="3.7109375" style="4" customWidth="1"/>
    <col min="2" max="2" width="14.5703125" style="1" customWidth="1"/>
    <col min="3" max="3" width="2.140625" style="1" customWidth="1"/>
    <col min="4" max="4" width="13.7109375" style="3" customWidth="1"/>
    <col min="5" max="5" width="1.7109375" style="6" customWidth="1"/>
    <col min="6" max="8" width="3.7109375" style="1" customWidth="1"/>
    <col min="9" max="10" width="3.7109375" style="5" customWidth="1"/>
    <col min="11" max="18" width="3.7109375" style="1" customWidth="1"/>
    <col min="19" max="19" width="3.7109375" style="4" customWidth="1"/>
    <col min="20" max="21" width="3.7109375" style="1" customWidth="1"/>
    <col min="22" max="24" width="3.7109375" style="3" customWidth="1"/>
    <col min="25" max="25" width="3.7109375" style="2" customWidth="1"/>
    <col min="26" max="42" width="3.7109375" style="1" customWidth="1"/>
    <col min="43" max="16384" width="9.140625" style="1"/>
  </cols>
  <sheetData>
    <row r="1" spans="1:39" s="7" customFormat="1" ht="17.25" x14ac:dyDescent="0.15">
      <c r="A1" s="196" t="s">
        <v>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s="7" customFormat="1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</row>
    <row r="3" spans="1:39" s="7" customFormat="1" ht="12" customHeight="1" x14ac:dyDescent="0.15">
      <c r="A3" s="197"/>
      <c r="B3" s="199"/>
      <c r="C3" s="206"/>
      <c r="D3" s="207"/>
      <c r="E3" s="208"/>
      <c r="F3" s="212" t="s">
        <v>10</v>
      </c>
      <c r="G3" s="213"/>
      <c r="H3" s="213"/>
      <c r="I3" s="213"/>
      <c r="J3" s="213"/>
      <c r="K3" s="214"/>
      <c r="L3" s="212" t="s">
        <v>8</v>
      </c>
      <c r="M3" s="213"/>
      <c r="N3" s="213"/>
      <c r="O3" s="213"/>
      <c r="P3" s="213"/>
      <c r="Q3" s="214"/>
      <c r="R3" s="212" t="s">
        <v>3</v>
      </c>
      <c r="S3" s="213"/>
      <c r="T3" s="213"/>
      <c r="U3" s="213"/>
      <c r="V3" s="213"/>
      <c r="W3" s="214"/>
      <c r="X3" s="212" t="s">
        <v>6</v>
      </c>
      <c r="Y3" s="213"/>
      <c r="Z3" s="213"/>
      <c r="AA3" s="213"/>
      <c r="AB3" s="213"/>
      <c r="AC3" s="214"/>
      <c r="AD3" s="197" t="s">
        <v>15</v>
      </c>
      <c r="AE3" s="198"/>
      <c r="AF3" s="198"/>
      <c r="AG3" s="198"/>
      <c r="AH3" s="199"/>
      <c r="AI3" s="197" t="s">
        <v>16</v>
      </c>
      <c r="AJ3" s="198"/>
      <c r="AK3" s="198"/>
      <c r="AL3" s="198"/>
      <c r="AM3" s="199"/>
    </row>
    <row r="4" spans="1:39" s="7" customFormat="1" ht="12" customHeight="1" x14ac:dyDescent="0.15">
      <c r="A4" s="200"/>
      <c r="B4" s="202"/>
      <c r="C4" s="209"/>
      <c r="D4" s="210"/>
      <c r="E4" s="211"/>
      <c r="F4" s="203" t="s">
        <v>11</v>
      </c>
      <c r="G4" s="204"/>
      <c r="H4" s="204"/>
      <c r="I4" s="204"/>
      <c r="J4" s="204"/>
      <c r="K4" s="205"/>
      <c r="L4" s="203" t="s">
        <v>9</v>
      </c>
      <c r="M4" s="204"/>
      <c r="N4" s="204"/>
      <c r="O4" s="204"/>
      <c r="P4" s="204"/>
      <c r="Q4" s="205"/>
      <c r="R4" s="203" t="s">
        <v>4</v>
      </c>
      <c r="S4" s="204"/>
      <c r="T4" s="204"/>
      <c r="U4" s="204"/>
      <c r="V4" s="204"/>
      <c r="W4" s="205"/>
      <c r="X4" s="203" t="s">
        <v>7</v>
      </c>
      <c r="Y4" s="204"/>
      <c r="Z4" s="204"/>
      <c r="AA4" s="204"/>
      <c r="AB4" s="204"/>
      <c r="AC4" s="205"/>
      <c r="AD4" s="200"/>
      <c r="AE4" s="201"/>
      <c r="AF4" s="201"/>
      <c r="AG4" s="201"/>
      <c r="AH4" s="202"/>
      <c r="AI4" s="200"/>
      <c r="AJ4" s="201"/>
      <c r="AK4" s="201"/>
      <c r="AL4" s="201"/>
      <c r="AM4" s="202"/>
    </row>
    <row r="5" spans="1:39" s="7" customFormat="1" ht="12" customHeight="1" x14ac:dyDescent="0.15">
      <c r="A5" s="243">
        <v>1</v>
      </c>
      <c r="B5" s="246" t="s">
        <v>10</v>
      </c>
      <c r="C5" s="247" t="s">
        <v>14</v>
      </c>
      <c r="D5" s="248" t="s">
        <v>1</v>
      </c>
      <c r="E5" s="232" t="s">
        <v>13</v>
      </c>
      <c r="F5" s="233"/>
      <c r="G5" s="234"/>
      <c r="H5" s="234"/>
      <c r="I5" s="234"/>
      <c r="J5" s="234"/>
      <c r="K5" s="235"/>
      <c r="L5" s="242" t="s">
        <v>21</v>
      </c>
      <c r="M5" s="216"/>
      <c r="N5" s="216"/>
      <c r="O5" s="216"/>
      <c r="P5" s="216"/>
      <c r="Q5" s="217"/>
      <c r="R5" s="242" t="s">
        <v>23</v>
      </c>
      <c r="S5" s="216"/>
      <c r="T5" s="216"/>
      <c r="U5" s="216"/>
      <c r="V5" s="216"/>
      <c r="W5" s="217"/>
      <c r="X5" s="242" t="s">
        <v>25</v>
      </c>
      <c r="Y5" s="216"/>
      <c r="Z5" s="216"/>
      <c r="AA5" s="216"/>
      <c r="AB5" s="216"/>
      <c r="AC5" s="217"/>
      <c r="AD5" s="242" t="s">
        <v>26</v>
      </c>
      <c r="AE5" s="216"/>
      <c r="AF5" s="216"/>
      <c r="AG5" s="216"/>
      <c r="AH5" s="217"/>
      <c r="AI5" s="215">
        <v>1</v>
      </c>
      <c r="AJ5" s="216"/>
      <c r="AK5" s="216"/>
      <c r="AL5" s="216"/>
      <c r="AM5" s="217"/>
    </row>
    <row r="6" spans="1:39" s="7" customFormat="1" ht="12" customHeight="1" x14ac:dyDescent="0.15">
      <c r="A6" s="244"/>
      <c r="B6" s="224"/>
      <c r="C6" s="226"/>
      <c r="D6" s="228"/>
      <c r="E6" s="230"/>
      <c r="F6" s="236"/>
      <c r="G6" s="237"/>
      <c r="H6" s="237"/>
      <c r="I6" s="237"/>
      <c r="J6" s="237"/>
      <c r="K6" s="238"/>
      <c r="L6" s="218"/>
      <c r="M6" s="219"/>
      <c r="N6" s="219"/>
      <c r="O6" s="219"/>
      <c r="P6" s="219"/>
      <c r="Q6" s="220"/>
      <c r="R6" s="218"/>
      <c r="S6" s="219"/>
      <c r="T6" s="219"/>
      <c r="U6" s="219"/>
      <c r="V6" s="219"/>
      <c r="W6" s="220"/>
      <c r="X6" s="218"/>
      <c r="Y6" s="219"/>
      <c r="Z6" s="219"/>
      <c r="AA6" s="219"/>
      <c r="AB6" s="219"/>
      <c r="AC6" s="220"/>
      <c r="AD6" s="218"/>
      <c r="AE6" s="219"/>
      <c r="AF6" s="219"/>
      <c r="AG6" s="219"/>
      <c r="AH6" s="220"/>
      <c r="AI6" s="218"/>
      <c r="AJ6" s="219"/>
      <c r="AK6" s="219"/>
      <c r="AL6" s="219"/>
      <c r="AM6" s="220"/>
    </row>
    <row r="7" spans="1:39" s="7" customFormat="1" ht="12" customHeight="1" x14ac:dyDescent="0.15">
      <c r="A7" s="244"/>
      <c r="B7" s="224" t="s">
        <v>11</v>
      </c>
      <c r="C7" s="226" t="s">
        <v>14</v>
      </c>
      <c r="D7" s="228" t="s">
        <v>5</v>
      </c>
      <c r="E7" s="230" t="s">
        <v>13</v>
      </c>
      <c r="F7" s="236"/>
      <c r="G7" s="237"/>
      <c r="H7" s="237"/>
      <c r="I7" s="237"/>
      <c r="J7" s="237"/>
      <c r="K7" s="238"/>
      <c r="L7" s="218"/>
      <c r="M7" s="219"/>
      <c r="N7" s="219"/>
      <c r="O7" s="219"/>
      <c r="P7" s="219"/>
      <c r="Q7" s="220"/>
      <c r="R7" s="218"/>
      <c r="S7" s="219"/>
      <c r="T7" s="219"/>
      <c r="U7" s="219"/>
      <c r="V7" s="219"/>
      <c r="W7" s="220"/>
      <c r="X7" s="218"/>
      <c r="Y7" s="219"/>
      <c r="Z7" s="219"/>
      <c r="AA7" s="219"/>
      <c r="AB7" s="219"/>
      <c r="AC7" s="220"/>
      <c r="AD7" s="218"/>
      <c r="AE7" s="219"/>
      <c r="AF7" s="219"/>
      <c r="AG7" s="219"/>
      <c r="AH7" s="220"/>
      <c r="AI7" s="218"/>
      <c r="AJ7" s="219"/>
      <c r="AK7" s="219"/>
      <c r="AL7" s="219"/>
      <c r="AM7" s="220"/>
    </row>
    <row r="8" spans="1:39" s="7" customFormat="1" ht="12" customHeight="1" x14ac:dyDescent="0.15">
      <c r="A8" s="245"/>
      <c r="B8" s="225"/>
      <c r="C8" s="227"/>
      <c r="D8" s="229"/>
      <c r="E8" s="231"/>
      <c r="F8" s="239"/>
      <c r="G8" s="240"/>
      <c r="H8" s="240"/>
      <c r="I8" s="240"/>
      <c r="J8" s="240"/>
      <c r="K8" s="241"/>
      <c r="L8" s="221"/>
      <c r="M8" s="222"/>
      <c r="N8" s="222"/>
      <c r="O8" s="222"/>
      <c r="P8" s="222"/>
      <c r="Q8" s="223"/>
      <c r="R8" s="221"/>
      <c r="S8" s="222"/>
      <c r="T8" s="222"/>
      <c r="U8" s="222"/>
      <c r="V8" s="222"/>
      <c r="W8" s="223"/>
      <c r="X8" s="221"/>
      <c r="Y8" s="222"/>
      <c r="Z8" s="222"/>
      <c r="AA8" s="222"/>
      <c r="AB8" s="222"/>
      <c r="AC8" s="223"/>
      <c r="AD8" s="221"/>
      <c r="AE8" s="222"/>
      <c r="AF8" s="222"/>
      <c r="AG8" s="222"/>
      <c r="AH8" s="223"/>
      <c r="AI8" s="221"/>
      <c r="AJ8" s="222"/>
      <c r="AK8" s="222"/>
      <c r="AL8" s="222"/>
      <c r="AM8" s="223"/>
    </row>
    <row r="9" spans="1:39" s="7" customFormat="1" ht="12" customHeight="1" x14ac:dyDescent="0.15">
      <c r="A9" s="243">
        <v>2</v>
      </c>
      <c r="B9" s="246" t="s">
        <v>8</v>
      </c>
      <c r="C9" s="247" t="s">
        <v>14</v>
      </c>
      <c r="D9" s="248" t="s">
        <v>0</v>
      </c>
      <c r="E9" s="232" t="s">
        <v>13</v>
      </c>
      <c r="F9" s="249" t="s">
        <v>18</v>
      </c>
      <c r="G9" s="216"/>
      <c r="H9" s="216"/>
      <c r="I9" s="216"/>
      <c r="J9" s="216"/>
      <c r="K9" s="217"/>
      <c r="L9" s="233"/>
      <c r="M9" s="234"/>
      <c r="N9" s="234"/>
      <c r="O9" s="234"/>
      <c r="P9" s="234"/>
      <c r="Q9" s="235"/>
      <c r="R9" s="242" t="s">
        <v>24</v>
      </c>
      <c r="S9" s="216"/>
      <c r="T9" s="216"/>
      <c r="U9" s="216"/>
      <c r="V9" s="216"/>
      <c r="W9" s="217"/>
      <c r="X9" s="242" t="s">
        <v>31</v>
      </c>
      <c r="Y9" s="216"/>
      <c r="Z9" s="216"/>
      <c r="AA9" s="216"/>
      <c r="AB9" s="216"/>
      <c r="AC9" s="217"/>
      <c r="AD9" s="242" t="s">
        <v>27</v>
      </c>
      <c r="AE9" s="216"/>
      <c r="AF9" s="216"/>
      <c r="AG9" s="216"/>
      <c r="AH9" s="217"/>
      <c r="AI9" s="215">
        <v>3</v>
      </c>
      <c r="AJ9" s="216"/>
      <c r="AK9" s="216"/>
      <c r="AL9" s="216"/>
      <c r="AM9" s="217"/>
    </row>
    <row r="10" spans="1:39" s="7" customFormat="1" ht="12" customHeight="1" x14ac:dyDescent="0.15">
      <c r="A10" s="244"/>
      <c r="B10" s="224"/>
      <c r="C10" s="226"/>
      <c r="D10" s="228"/>
      <c r="E10" s="230"/>
      <c r="F10" s="218"/>
      <c r="G10" s="219"/>
      <c r="H10" s="219"/>
      <c r="I10" s="219"/>
      <c r="J10" s="219"/>
      <c r="K10" s="220"/>
      <c r="L10" s="236"/>
      <c r="M10" s="237"/>
      <c r="N10" s="237"/>
      <c r="O10" s="237"/>
      <c r="P10" s="237"/>
      <c r="Q10" s="238"/>
      <c r="R10" s="218"/>
      <c r="S10" s="219"/>
      <c r="T10" s="219"/>
      <c r="U10" s="219"/>
      <c r="V10" s="219"/>
      <c r="W10" s="220"/>
      <c r="X10" s="218"/>
      <c r="Y10" s="219"/>
      <c r="Z10" s="219"/>
      <c r="AA10" s="219"/>
      <c r="AB10" s="219"/>
      <c r="AC10" s="220"/>
      <c r="AD10" s="218"/>
      <c r="AE10" s="219"/>
      <c r="AF10" s="219"/>
      <c r="AG10" s="219"/>
      <c r="AH10" s="220"/>
      <c r="AI10" s="218"/>
      <c r="AJ10" s="219"/>
      <c r="AK10" s="219"/>
      <c r="AL10" s="219"/>
      <c r="AM10" s="220"/>
    </row>
    <row r="11" spans="1:39" s="7" customFormat="1" ht="12" customHeight="1" x14ac:dyDescent="0.15">
      <c r="A11" s="244"/>
      <c r="B11" s="224" t="s">
        <v>9</v>
      </c>
      <c r="C11" s="226" t="s">
        <v>14</v>
      </c>
      <c r="D11" s="228" t="s">
        <v>0</v>
      </c>
      <c r="E11" s="230" t="s">
        <v>13</v>
      </c>
      <c r="F11" s="218"/>
      <c r="G11" s="219"/>
      <c r="H11" s="219"/>
      <c r="I11" s="219"/>
      <c r="J11" s="219"/>
      <c r="K11" s="220"/>
      <c r="L11" s="236"/>
      <c r="M11" s="237"/>
      <c r="N11" s="237"/>
      <c r="O11" s="237"/>
      <c r="P11" s="237"/>
      <c r="Q11" s="238"/>
      <c r="R11" s="218"/>
      <c r="S11" s="219"/>
      <c r="T11" s="219"/>
      <c r="U11" s="219"/>
      <c r="V11" s="219"/>
      <c r="W11" s="220"/>
      <c r="X11" s="218"/>
      <c r="Y11" s="219"/>
      <c r="Z11" s="219"/>
      <c r="AA11" s="219"/>
      <c r="AB11" s="219"/>
      <c r="AC11" s="220"/>
      <c r="AD11" s="218"/>
      <c r="AE11" s="219"/>
      <c r="AF11" s="219"/>
      <c r="AG11" s="219"/>
      <c r="AH11" s="220"/>
      <c r="AI11" s="218"/>
      <c r="AJ11" s="219"/>
      <c r="AK11" s="219"/>
      <c r="AL11" s="219"/>
      <c r="AM11" s="220"/>
    </row>
    <row r="12" spans="1:39" s="7" customFormat="1" ht="12" customHeight="1" x14ac:dyDescent="0.15">
      <c r="A12" s="245"/>
      <c r="B12" s="225"/>
      <c r="C12" s="227"/>
      <c r="D12" s="229"/>
      <c r="E12" s="231"/>
      <c r="F12" s="221"/>
      <c r="G12" s="222"/>
      <c r="H12" s="222"/>
      <c r="I12" s="222"/>
      <c r="J12" s="222"/>
      <c r="K12" s="223"/>
      <c r="L12" s="239"/>
      <c r="M12" s="240"/>
      <c r="N12" s="240"/>
      <c r="O12" s="240"/>
      <c r="P12" s="240"/>
      <c r="Q12" s="241"/>
      <c r="R12" s="221"/>
      <c r="S12" s="222"/>
      <c r="T12" s="222"/>
      <c r="U12" s="222"/>
      <c r="V12" s="222"/>
      <c r="W12" s="223"/>
      <c r="X12" s="221"/>
      <c r="Y12" s="222"/>
      <c r="Z12" s="222"/>
      <c r="AA12" s="222"/>
      <c r="AB12" s="222"/>
      <c r="AC12" s="223"/>
      <c r="AD12" s="221"/>
      <c r="AE12" s="222"/>
      <c r="AF12" s="222"/>
      <c r="AG12" s="222"/>
      <c r="AH12" s="223"/>
      <c r="AI12" s="221"/>
      <c r="AJ12" s="222"/>
      <c r="AK12" s="222"/>
      <c r="AL12" s="222"/>
      <c r="AM12" s="223"/>
    </row>
    <row r="13" spans="1:39" s="7" customFormat="1" ht="12" customHeight="1" x14ac:dyDescent="0.15">
      <c r="A13" s="243">
        <v>3</v>
      </c>
      <c r="B13" s="246" t="s">
        <v>3</v>
      </c>
      <c r="C13" s="247" t="s">
        <v>14</v>
      </c>
      <c r="D13" s="248" t="s">
        <v>2</v>
      </c>
      <c r="E13" s="232" t="s">
        <v>13</v>
      </c>
      <c r="F13" s="242" t="s">
        <v>19</v>
      </c>
      <c r="G13" s="216"/>
      <c r="H13" s="216"/>
      <c r="I13" s="216"/>
      <c r="J13" s="216"/>
      <c r="K13" s="217"/>
      <c r="L13" s="242" t="s">
        <v>20</v>
      </c>
      <c r="M13" s="216"/>
      <c r="N13" s="216"/>
      <c r="O13" s="216"/>
      <c r="P13" s="216"/>
      <c r="Q13" s="217"/>
      <c r="R13" s="233"/>
      <c r="S13" s="234"/>
      <c r="T13" s="234"/>
      <c r="U13" s="234"/>
      <c r="V13" s="234"/>
      <c r="W13" s="235"/>
      <c r="X13" s="242" t="s">
        <v>19</v>
      </c>
      <c r="Y13" s="216"/>
      <c r="Z13" s="216"/>
      <c r="AA13" s="216"/>
      <c r="AB13" s="216"/>
      <c r="AC13" s="217"/>
      <c r="AD13" s="242" t="s">
        <v>28</v>
      </c>
      <c r="AE13" s="216"/>
      <c r="AF13" s="216"/>
      <c r="AG13" s="216"/>
      <c r="AH13" s="217"/>
      <c r="AI13" s="215">
        <v>4</v>
      </c>
      <c r="AJ13" s="216"/>
      <c r="AK13" s="216"/>
      <c r="AL13" s="216"/>
      <c r="AM13" s="217"/>
    </row>
    <row r="14" spans="1:39" s="7" customFormat="1" ht="12" customHeight="1" x14ac:dyDescent="0.15">
      <c r="A14" s="244"/>
      <c r="B14" s="224"/>
      <c r="C14" s="226"/>
      <c r="D14" s="228"/>
      <c r="E14" s="230"/>
      <c r="F14" s="218"/>
      <c r="G14" s="219"/>
      <c r="H14" s="219"/>
      <c r="I14" s="219"/>
      <c r="J14" s="219"/>
      <c r="K14" s="220"/>
      <c r="L14" s="218"/>
      <c r="M14" s="219"/>
      <c r="N14" s="219"/>
      <c r="O14" s="219"/>
      <c r="P14" s="219"/>
      <c r="Q14" s="220"/>
      <c r="R14" s="236"/>
      <c r="S14" s="237"/>
      <c r="T14" s="237"/>
      <c r="U14" s="237"/>
      <c r="V14" s="237"/>
      <c r="W14" s="238"/>
      <c r="X14" s="218"/>
      <c r="Y14" s="219"/>
      <c r="Z14" s="219"/>
      <c r="AA14" s="219"/>
      <c r="AB14" s="219"/>
      <c r="AC14" s="220"/>
      <c r="AD14" s="218"/>
      <c r="AE14" s="219"/>
      <c r="AF14" s="219"/>
      <c r="AG14" s="219"/>
      <c r="AH14" s="220"/>
      <c r="AI14" s="218"/>
      <c r="AJ14" s="219"/>
      <c r="AK14" s="219"/>
      <c r="AL14" s="219"/>
      <c r="AM14" s="220"/>
    </row>
    <row r="15" spans="1:39" s="7" customFormat="1" ht="12" customHeight="1" x14ac:dyDescent="0.15">
      <c r="A15" s="244"/>
      <c r="B15" s="224" t="s">
        <v>4</v>
      </c>
      <c r="C15" s="226" t="s">
        <v>14</v>
      </c>
      <c r="D15" s="228" t="s">
        <v>2</v>
      </c>
      <c r="E15" s="230" t="s">
        <v>13</v>
      </c>
      <c r="F15" s="218"/>
      <c r="G15" s="219"/>
      <c r="H15" s="219"/>
      <c r="I15" s="219"/>
      <c r="J15" s="219"/>
      <c r="K15" s="220"/>
      <c r="L15" s="218"/>
      <c r="M15" s="219"/>
      <c r="N15" s="219"/>
      <c r="O15" s="219"/>
      <c r="P15" s="219"/>
      <c r="Q15" s="220"/>
      <c r="R15" s="236"/>
      <c r="S15" s="237"/>
      <c r="T15" s="237"/>
      <c r="U15" s="237"/>
      <c r="V15" s="237"/>
      <c r="W15" s="238"/>
      <c r="X15" s="218"/>
      <c r="Y15" s="219"/>
      <c r="Z15" s="219"/>
      <c r="AA15" s="219"/>
      <c r="AB15" s="219"/>
      <c r="AC15" s="220"/>
      <c r="AD15" s="218"/>
      <c r="AE15" s="219"/>
      <c r="AF15" s="219"/>
      <c r="AG15" s="219"/>
      <c r="AH15" s="220"/>
      <c r="AI15" s="218"/>
      <c r="AJ15" s="219"/>
      <c r="AK15" s="219"/>
      <c r="AL15" s="219"/>
      <c r="AM15" s="220"/>
    </row>
    <row r="16" spans="1:39" s="7" customFormat="1" ht="12" customHeight="1" x14ac:dyDescent="0.15">
      <c r="A16" s="245"/>
      <c r="B16" s="225"/>
      <c r="C16" s="227"/>
      <c r="D16" s="229"/>
      <c r="E16" s="231"/>
      <c r="F16" s="221"/>
      <c r="G16" s="222"/>
      <c r="H16" s="222"/>
      <c r="I16" s="222"/>
      <c r="J16" s="222"/>
      <c r="K16" s="223"/>
      <c r="L16" s="221"/>
      <c r="M16" s="222"/>
      <c r="N16" s="222"/>
      <c r="O16" s="222"/>
      <c r="P16" s="222"/>
      <c r="Q16" s="223"/>
      <c r="R16" s="239"/>
      <c r="S16" s="240"/>
      <c r="T16" s="240"/>
      <c r="U16" s="240"/>
      <c r="V16" s="240"/>
      <c r="W16" s="241"/>
      <c r="X16" s="221"/>
      <c r="Y16" s="222"/>
      <c r="Z16" s="222"/>
      <c r="AA16" s="222"/>
      <c r="AB16" s="222"/>
      <c r="AC16" s="223"/>
      <c r="AD16" s="221"/>
      <c r="AE16" s="222"/>
      <c r="AF16" s="222"/>
      <c r="AG16" s="222"/>
      <c r="AH16" s="223"/>
      <c r="AI16" s="221"/>
      <c r="AJ16" s="222"/>
      <c r="AK16" s="222"/>
      <c r="AL16" s="222"/>
      <c r="AM16" s="223"/>
    </row>
    <row r="17" spans="1:39" ht="12" customHeight="1" x14ac:dyDescent="0.15">
      <c r="A17" s="243">
        <v>4</v>
      </c>
      <c r="B17" s="246" t="s">
        <v>17</v>
      </c>
      <c r="C17" s="247" t="s">
        <v>14</v>
      </c>
      <c r="D17" s="248" t="s">
        <v>5</v>
      </c>
      <c r="E17" s="232" t="s">
        <v>13</v>
      </c>
      <c r="F17" s="242" t="s">
        <v>30</v>
      </c>
      <c r="G17" s="216"/>
      <c r="H17" s="216"/>
      <c r="I17" s="216"/>
      <c r="J17" s="216"/>
      <c r="K17" s="217"/>
      <c r="L17" s="242" t="s">
        <v>22</v>
      </c>
      <c r="M17" s="216"/>
      <c r="N17" s="216"/>
      <c r="O17" s="216"/>
      <c r="P17" s="216"/>
      <c r="Q17" s="217"/>
      <c r="R17" s="242" t="s">
        <v>23</v>
      </c>
      <c r="S17" s="216"/>
      <c r="T17" s="216"/>
      <c r="U17" s="216"/>
      <c r="V17" s="216"/>
      <c r="W17" s="217"/>
      <c r="X17" s="233"/>
      <c r="Y17" s="234"/>
      <c r="Z17" s="234"/>
      <c r="AA17" s="234"/>
      <c r="AB17" s="234"/>
      <c r="AC17" s="235"/>
      <c r="AD17" s="242" t="s">
        <v>29</v>
      </c>
      <c r="AE17" s="216"/>
      <c r="AF17" s="216"/>
      <c r="AG17" s="216"/>
      <c r="AH17" s="217"/>
      <c r="AI17" s="215">
        <v>2</v>
      </c>
      <c r="AJ17" s="216"/>
      <c r="AK17" s="216"/>
      <c r="AL17" s="216"/>
      <c r="AM17" s="217"/>
    </row>
    <row r="18" spans="1:39" ht="12" customHeight="1" x14ac:dyDescent="0.15">
      <c r="A18" s="244"/>
      <c r="B18" s="224"/>
      <c r="C18" s="226"/>
      <c r="D18" s="228"/>
      <c r="E18" s="230"/>
      <c r="F18" s="218"/>
      <c r="G18" s="219"/>
      <c r="H18" s="219"/>
      <c r="I18" s="219"/>
      <c r="J18" s="219"/>
      <c r="K18" s="220"/>
      <c r="L18" s="218"/>
      <c r="M18" s="219"/>
      <c r="N18" s="219"/>
      <c r="O18" s="219"/>
      <c r="P18" s="219"/>
      <c r="Q18" s="220"/>
      <c r="R18" s="218"/>
      <c r="S18" s="219"/>
      <c r="T18" s="219"/>
      <c r="U18" s="219"/>
      <c r="V18" s="219"/>
      <c r="W18" s="220"/>
      <c r="X18" s="236"/>
      <c r="Y18" s="237"/>
      <c r="Z18" s="237"/>
      <c r="AA18" s="237"/>
      <c r="AB18" s="237"/>
      <c r="AC18" s="238"/>
      <c r="AD18" s="218"/>
      <c r="AE18" s="219"/>
      <c r="AF18" s="219"/>
      <c r="AG18" s="219"/>
      <c r="AH18" s="220"/>
      <c r="AI18" s="218"/>
      <c r="AJ18" s="219"/>
      <c r="AK18" s="219"/>
      <c r="AL18" s="219"/>
      <c r="AM18" s="220"/>
    </row>
    <row r="19" spans="1:39" ht="12" customHeight="1" x14ac:dyDescent="0.15">
      <c r="A19" s="244"/>
      <c r="B19" s="224" t="s">
        <v>7</v>
      </c>
      <c r="C19" s="226" t="s">
        <v>14</v>
      </c>
      <c r="D19" s="228" t="s">
        <v>5</v>
      </c>
      <c r="E19" s="230" t="s">
        <v>13</v>
      </c>
      <c r="F19" s="218"/>
      <c r="G19" s="219"/>
      <c r="H19" s="219"/>
      <c r="I19" s="219"/>
      <c r="J19" s="219"/>
      <c r="K19" s="220"/>
      <c r="L19" s="218"/>
      <c r="M19" s="219"/>
      <c r="N19" s="219"/>
      <c r="O19" s="219"/>
      <c r="P19" s="219"/>
      <c r="Q19" s="220"/>
      <c r="R19" s="218"/>
      <c r="S19" s="219"/>
      <c r="T19" s="219"/>
      <c r="U19" s="219"/>
      <c r="V19" s="219"/>
      <c r="W19" s="220"/>
      <c r="X19" s="236"/>
      <c r="Y19" s="237"/>
      <c r="Z19" s="237"/>
      <c r="AA19" s="237"/>
      <c r="AB19" s="237"/>
      <c r="AC19" s="238"/>
      <c r="AD19" s="218"/>
      <c r="AE19" s="219"/>
      <c r="AF19" s="219"/>
      <c r="AG19" s="219"/>
      <c r="AH19" s="220"/>
      <c r="AI19" s="218"/>
      <c r="AJ19" s="219"/>
      <c r="AK19" s="219"/>
      <c r="AL19" s="219"/>
      <c r="AM19" s="220"/>
    </row>
    <row r="20" spans="1:39" ht="12" customHeight="1" x14ac:dyDescent="0.15">
      <c r="A20" s="245"/>
      <c r="B20" s="225"/>
      <c r="C20" s="227"/>
      <c r="D20" s="229"/>
      <c r="E20" s="231"/>
      <c r="F20" s="221"/>
      <c r="G20" s="222"/>
      <c r="H20" s="222"/>
      <c r="I20" s="222"/>
      <c r="J20" s="222"/>
      <c r="K20" s="223"/>
      <c r="L20" s="221"/>
      <c r="M20" s="222"/>
      <c r="N20" s="222"/>
      <c r="O20" s="222"/>
      <c r="P20" s="222"/>
      <c r="Q20" s="223"/>
      <c r="R20" s="221"/>
      <c r="S20" s="222"/>
      <c r="T20" s="222"/>
      <c r="U20" s="222"/>
      <c r="V20" s="222"/>
      <c r="W20" s="223"/>
      <c r="X20" s="239"/>
      <c r="Y20" s="240"/>
      <c r="Z20" s="240"/>
      <c r="AA20" s="240"/>
      <c r="AB20" s="240"/>
      <c r="AC20" s="241"/>
      <c r="AD20" s="221"/>
      <c r="AE20" s="222"/>
      <c r="AF20" s="222"/>
      <c r="AG20" s="222"/>
      <c r="AH20" s="223"/>
      <c r="AI20" s="221"/>
      <c r="AJ20" s="222"/>
      <c r="AK20" s="222"/>
      <c r="AL20" s="222"/>
      <c r="AM20" s="223"/>
    </row>
  </sheetData>
  <mergeCells count="73">
    <mergeCell ref="AI17:AM20"/>
    <mergeCell ref="B19:B20"/>
    <mergeCell ref="C19:C20"/>
    <mergeCell ref="D19:D20"/>
    <mergeCell ref="E19:E20"/>
    <mergeCell ref="E17:E18"/>
    <mergeCell ref="F17:K20"/>
    <mergeCell ref="L17:Q20"/>
    <mergeCell ref="R17:W20"/>
    <mergeCell ref="AD17:AH20"/>
    <mergeCell ref="X17:AC20"/>
    <mergeCell ref="A13:A16"/>
    <mergeCell ref="B13:B14"/>
    <mergeCell ref="C13:C14"/>
    <mergeCell ref="D13:D14"/>
    <mergeCell ref="A17:A20"/>
    <mergeCell ref="B17:B18"/>
    <mergeCell ref="C17:C18"/>
    <mergeCell ref="D17:D18"/>
    <mergeCell ref="AI13:AM16"/>
    <mergeCell ref="B15:B16"/>
    <mergeCell ref="C15:C16"/>
    <mergeCell ref="D15:D16"/>
    <mergeCell ref="E15:E16"/>
    <mergeCell ref="E13:E14"/>
    <mergeCell ref="F13:K16"/>
    <mergeCell ref="L13:Q16"/>
    <mergeCell ref="R13:W16"/>
    <mergeCell ref="AD13:AH16"/>
    <mergeCell ref="X13:AC16"/>
    <mergeCell ref="AI9:AM12"/>
    <mergeCell ref="B11:B12"/>
    <mergeCell ref="C11:C12"/>
    <mergeCell ref="D11:D12"/>
    <mergeCell ref="E11:E12"/>
    <mergeCell ref="E9:E10"/>
    <mergeCell ref="F9:K12"/>
    <mergeCell ref="L9:Q12"/>
    <mergeCell ref="R9:W12"/>
    <mergeCell ref="AD9:AH12"/>
    <mergeCell ref="X9:AC12"/>
    <mergeCell ref="A5:A8"/>
    <mergeCell ref="B5:B6"/>
    <mergeCell ref="C5:C6"/>
    <mergeCell ref="D5:D6"/>
    <mergeCell ref="A9:A12"/>
    <mergeCell ref="B9:B10"/>
    <mergeCell ref="C9:C10"/>
    <mergeCell ref="D9:D10"/>
    <mergeCell ref="AI5:AM8"/>
    <mergeCell ref="B7:B8"/>
    <mergeCell ref="C7:C8"/>
    <mergeCell ref="D7:D8"/>
    <mergeCell ref="E7:E8"/>
    <mergeCell ref="E5:E6"/>
    <mergeCell ref="F5:K8"/>
    <mergeCell ref="L5:Q8"/>
    <mergeCell ref="R5:W8"/>
    <mergeCell ref="AD5:AH8"/>
    <mergeCell ref="X5:AC8"/>
    <mergeCell ref="A1:AM1"/>
    <mergeCell ref="AI3:AM4"/>
    <mergeCell ref="F4:K4"/>
    <mergeCell ref="L4:Q4"/>
    <mergeCell ref="R4:W4"/>
    <mergeCell ref="X4:AC4"/>
    <mergeCell ref="AD3:AH4"/>
    <mergeCell ref="A3:B4"/>
    <mergeCell ref="C3:E4"/>
    <mergeCell ref="F3:K3"/>
    <mergeCell ref="L3:Q3"/>
    <mergeCell ref="R3:W3"/>
    <mergeCell ref="X3:AC3"/>
  </mergeCells>
  <phoneticPr fontId="7"/>
  <printOptions horizontalCentered="1"/>
  <pageMargins left="0.19685039370078741" right="0.19685039370078741" top="0.43307086614173229" bottom="0.27559055118110237" header="0.51181102362204722" footer="0.27559055118110237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リーグ表</vt:lpstr>
      <vt:lpstr>トーナメント表</vt:lpstr>
      <vt:lpstr>55歳以上男子</vt:lpstr>
      <vt:lpstr>'55歳以上男子'!Print_Area</vt:lpstr>
      <vt:lpstr>トーナメント表!Print_Area</vt:lpstr>
      <vt:lpstr>リーグ表!Print_Area</vt:lpstr>
    </vt:vector>
  </TitlesOfParts>
  <Company>株式会社トクヤマ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dummy1</dc:creator>
  <cp:lastModifiedBy>杉本和子</cp:lastModifiedBy>
  <cp:lastPrinted>2017-05-28T13:30:53Z</cp:lastPrinted>
  <dcterms:created xsi:type="dcterms:W3CDTF">2000-01-12T06:20:52Z</dcterms:created>
  <dcterms:modified xsi:type="dcterms:W3CDTF">2017-06-06T09:17:42Z</dcterms:modified>
</cp:coreProperties>
</file>